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1.xml" ContentType="application/vnd.openxmlformats-officedocument.drawing+xml"/>
  <Override PartName="/xl/comments14.xml" ContentType="application/vnd.openxmlformats-officedocument.spreadsheetml.comments+xml"/>
  <Override PartName="/xl/drawings/drawing12.xml" ContentType="application/vnd.openxmlformats-officedocument.drawing+xml"/>
  <Override PartName="/xl/comments1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16.xml" ContentType="application/vnd.openxmlformats-officedocument.spreadsheetml.comments+xml"/>
  <Override PartName="/xl/drawings/drawing15.xml" ContentType="application/vnd.openxmlformats-officedocument.drawing+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drawings/drawing17.xml" ContentType="application/vnd.openxmlformats-officedocument.drawing+xml"/>
  <Override PartName="/xl/comments19.xml" ContentType="application/vnd.openxmlformats-officedocument.spreadsheetml.comments+xml"/>
  <Override PartName="/xl/drawings/drawing18.xml" ContentType="application/vnd.openxmlformats-officedocument.drawing+xml"/>
  <Override PartName="/xl/comments20.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Kelly\Downloads\"/>
    </mc:Choice>
  </mc:AlternateContent>
  <xr:revisionPtr revIDLastSave="0" documentId="8_{692F6B80-D6FC-4561-AD0A-0C86AACAA259}" xr6:coauthVersionLast="45" xr6:coauthVersionMax="45" xr10:uidLastSave="{00000000-0000-0000-0000-000000000000}"/>
  <bookViews>
    <workbookView xWindow="28680" yWindow="-120" windowWidth="29040" windowHeight="15840" firstSheet="10" activeTab="21" xr2:uid="{00000000-000D-0000-FFFF-FFFF00000000}"/>
  </bookViews>
  <sheets>
    <sheet name="Introduction" sheetId="1" r:id="rId1"/>
    <sheet name="You" sheetId="2" r:id="rId2"/>
    <sheet name="Misc. Questions" sheetId="3" r:id="rId3"/>
    <sheet name="Estimated Tax" sheetId="4" r:id="rId4"/>
    <sheet name="Lists" sheetId="5" state="hidden" r:id="rId5"/>
    <sheet name="Self Employed Business" sheetId="6" r:id="rId6"/>
    <sheet name="Wages, Pensions, Gambling Winni" sheetId="7" r:id="rId7"/>
    <sheet name="Self Employed Business - Spouse" sheetId="8" state="hidden" r:id="rId8"/>
    <sheet name="Job Expenses" sheetId="9" state="hidden" r:id="rId9"/>
    <sheet name="Job Expenses - Spouse" sheetId="10" state="hidden" r:id="rId10"/>
    <sheet name="Home Office - 1" sheetId="11" r:id="rId11"/>
    <sheet name="Capital Gains &amp; Losses" sheetId="12" r:id="rId12"/>
    <sheet name="Vehicle 1" sheetId="13" r:id="rId13"/>
    <sheet name="Vehicle 2" sheetId="14" r:id="rId14"/>
    <sheet name="Car - Purchased (2)" sheetId="15" state="hidden" r:id="rId15"/>
    <sheet name="Car - Leased" sheetId="16" state="hidden" r:id="rId16"/>
    <sheet name="Car - Leased (2)" sheetId="17" state="hidden" r:id="rId17"/>
    <sheet name="Home Office - Own" sheetId="18" state="hidden" r:id="rId18"/>
    <sheet name="Rental Property" sheetId="19" state="hidden" r:id="rId19"/>
    <sheet name="Interest &amp; Divided Income" sheetId="20" r:id="rId20"/>
    <sheet name="Common Deductions" sheetId="21" r:id="rId21"/>
    <sheet name="Common Deductions Cont." sheetId="22" r:id="rId22"/>
    <sheet name="Common Deductions Cont. 2" sheetId="23" r:id="rId23"/>
    <sheet name="Special Deductions" sheetId="24" r:id="rId24"/>
    <sheet name="Charity" sheetId="25" r:id="rId25"/>
    <sheet name="Child Care" sheetId="26" state="hidden" r:id="rId26"/>
    <sheet name="Education" sheetId="27" r:id="rId27"/>
    <sheet name="Residential Energy Credit" sheetId="28" state="hidden" r:id="rId28"/>
    <sheet name="Moving" sheetId="29" state="hidden" r:id="rId29"/>
    <sheet name="Home Sale" sheetId="30" state="hidden" r:id="rId30"/>
    <sheet name="Farm" sheetId="31" state="hidden" r:id="rId31"/>
    <sheet name="Land" sheetId="32" state="hidden" r:id="rId32"/>
    <sheet name="Casualty Loss" sheetId="33" state="hidden" r:id="rId33"/>
    <sheet name="Notes to CPA" sheetId="34" r:id="rId34"/>
  </sheets>
  <definedNames>
    <definedName name="casualty">Lists!$A$45:$A$46</definedName>
    <definedName name="family" localSheetId="10">Lists!$A$19:$A$25</definedName>
    <definedName name="family" localSheetId="19">Lists!$A$19:$A$25</definedName>
    <definedName name="family">Lists!$A$19:$A$25</definedName>
    <definedName name="filingstatus" localSheetId="10">Lists!$A$5:$A$9</definedName>
    <definedName name="filingstatus" localSheetId="19">Lists!$A$5:$A$9</definedName>
    <definedName name="filingstatus">Lists!$A$5:$A$9</definedName>
    <definedName name="gas" localSheetId="10">Lists!$I$6:$J$31</definedName>
    <definedName name="gas" localSheetId="19">Lists!$I$6:$J$31</definedName>
    <definedName name="gas">Lists!$I$6:$J$31</definedName>
    <definedName name="IRAS" localSheetId="10">Lists!$A$36:$A$40</definedName>
    <definedName name="IRAS" localSheetId="19">Lists!$A$36:$A$40</definedName>
    <definedName name="IRAS">Lists!$A$36:$A$40</definedName>
    <definedName name="leap" localSheetId="10">Lists!$D$37:$H$62</definedName>
    <definedName name="leap" localSheetId="19">Lists!$D$37:$H$62</definedName>
    <definedName name="leap">Lists!$D$37:$H$62</definedName>
    <definedName name="Owner" localSheetId="10">Lists!$A$13:$A$14</definedName>
    <definedName name="Owner" localSheetId="19">Lists!$A$13:$A$14</definedName>
    <definedName name="Owner">Lists!$A$13:$A$14</definedName>
    <definedName name="OWNERS" localSheetId="10">Lists!$A$13:$A$15</definedName>
    <definedName name="OWNERS" localSheetId="19">Lists!$A$13:$A$15</definedName>
    <definedName name="OWNERS">Lists!$A$13:$A$15</definedName>
    <definedName name="spouses" localSheetId="10">Lists!$A$13:$A$14</definedName>
    <definedName name="spouses" localSheetId="19">Lists!$A$13:$A$14</definedName>
    <definedName name="spouses">Lists!$A$13:$A$14</definedName>
    <definedName name="Year" localSheetId="10">Lists!$D$6:$G$31</definedName>
    <definedName name="Year" localSheetId="19">Lists!$D$6:$G$31</definedName>
    <definedName name="Year">Lists!$D$6:$G$31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4" l="1"/>
  <c r="B39" i="33"/>
  <c r="B21" i="33"/>
  <c r="A3" i="33"/>
  <c r="B23" i="32"/>
  <c r="A3" i="32"/>
  <c r="B16" i="31"/>
  <c r="B10" i="31"/>
  <c r="A3" i="31"/>
  <c r="B58" i="30"/>
  <c r="B57" i="30"/>
  <c r="B51" i="30"/>
  <c r="B44" i="30"/>
  <c r="B52" i="30" s="1"/>
  <c r="B59" i="30" s="1"/>
  <c r="B29" i="30"/>
  <c r="B28" i="30"/>
  <c r="A3" i="30"/>
  <c r="B21" i="29"/>
  <c r="B11" i="29"/>
  <c r="A12" i="29" s="1"/>
  <c r="A3" i="29"/>
  <c r="B36" i="28"/>
  <c r="B35" i="28"/>
  <c r="B34" i="28"/>
  <c r="A3" i="28"/>
  <c r="A3" i="27"/>
  <c r="B36" i="26"/>
  <c r="A3" i="26"/>
  <c r="C25" i="25"/>
  <c r="C19" i="25"/>
  <c r="A3" i="25"/>
  <c r="A3" i="24"/>
  <c r="A3" i="21"/>
  <c r="B60" i="20"/>
  <c r="B59" i="20"/>
  <c r="B61" i="20" s="1"/>
  <c r="B58" i="20"/>
  <c r="B57" i="20"/>
  <c r="B56" i="20"/>
  <c r="B55" i="20"/>
  <c r="B54" i="20"/>
  <c r="A3" i="20"/>
  <c r="B52" i="19"/>
  <c r="A3" i="19"/>
  <c r="B105" i="18"/>
  <c r="B103" i="18"/>
  <c r="B102" i="18"/>
  <c r="B101" i="18"/>
  <c r="B100" i="18"/>
  <c r="A83" i="18"/>
  <c r="A80" i="18"/>
  <c r="B55" i="18"/>
  <c r="B35" i="18"/>
  <c r="B34" i="18"/>
  <c r="B104" i="18" s="1"/>
  <c r="B106" i="18" s="1"/>
  <c r="B33" i="18"/>
  <c r="B20" i="18"/>
  <c r="B7" i="18"/>
  <c r="A3" i="18"/>
  <c r="B107" i="17"/>
  <c r="B94" i="17"/>
  <c r="B90" i="17"/>
  <c r="B88" i="17"/>
  <c r="B75" i="17"/>
  <c r="B108" i="17" s="1"/>
  <c r="B71" i="17"/>
  <c r="C34" i="17"/>
  <c r="C35" i="17" s="1"/>
  <c r="B95" i="17" s="1"/>
  <c r="B96" i="17" s="1"/>
  <c r="A3" i="17"/>
  <c r="B108" i="16"/>
  <c r="B107" i="16"/>
  <c r="B94" i="16"/>
  <c r="B90" i="16"/>
  <c r="B88" i="16"/>
  <c r="B89" i="16" s="1"/>
  <c r="B75" i="16"/>
  <c r="B71" i="16"/>
  <c r="C34" i="16"/>
  <c r="C35" i="16" s="1"/>
  <c r="B95" i="16" s="1"/>
  <c r="B96" i="16" s="1"/>
  <c r="A3" i="16"/>
  <c r="B91" i="15"/>
  <c r="B90" i="15"/>
  <c r="B89" i="15"/>
  <c r="B92" i="15" s="1"/>
  <c r="B93" i="15" s="1"/>
  <c r="B78" i="15"/>
  <c r="B97" i="15" s="1"/>
  <c r="B74" i="15"/>
  <c r="B96" i="15" s="1"/>
  <c r="C30" i="15"/>
  <c r="C28" i="15"/>
  <c r="A3" i="15"/>
  <c r="B97" i="14"/>
  <c r="B91" i="14"/>
  <c r="B89" i="14"/>
  <c r="B90" i="14" s="1"/>
  <c r="B92" i="14" s="1"/>
  <c r="B93" i="14" s="1"/>
  <c r="B78" i="14"/>
  <c r="B74" i="14"/>
  <c r="B96" i="14" s="1"/>
  <c r="C30" i="14"/>
  <c r="C28" i="14"/>
  <c r="A3" i="14"/>
  <c r="B97" i="13"/>
  <c r="B91" i="13"/>
  <c r="B89" i="13"/>
  <c r="B90" i="13" s="1"/>
  <c r="B92" i="13" s="1"/>
  <c r="B93" i="13" s="1"/>
  <c r="B78" i="13"/>
  <c r="B74" i="13"/>
  <c r="B96" i="13" s="1"/>
  <c r="C30" i="13"/>
  <c r="C28" i="13"/>
  <c r="A3" i="13"/>
  <c r="B60" i="11"/>
  <c r="B58" i="11"/>
  <c r="B57" i="11"/>
  <c r="B56" i="11"/>
  <c r="B55" i="11"/>
  <c r="B19" i="11"/>
  <c r="B54" i="11" s="1"/>
  <c r="B7" i="11"/>
  <c r="A3" i="11"/>
  <c r="A3" i="10"/>
  <c r="A3" i="9"/>
  <c r="B27" i="8"/>
  <c r="B20" i="8"/>
  <c r="A3" i="8"/>
  <c r="A3" i="7"/>
  <c r="B59" i="6"/>
  <c r="B51" i="6"/>
  <c r="A3" i="6"/>
  <c r="J32" i="5"/>
  <c r="B87" i="16" s="1"/>
  <c r="B60" i="16" s="1"/>
  <c r="B67" i="16" s="1"/>
  <c r="B106" i="16" s="1"/>
  <c r="F32" i="5"/>
  <c r="G32" i="5" s="1"/>
  <c r="G31" i="5"/>
  <c r="G30" i="5"/>
  <c r="F30" i="5"/>
  <c r="F29" i="5"/>
  <c r="G29" i="5" s="1"/>
  <c r="G28" i="5"/>
  <c r="F28" i="5"/>
  <c r="F27" i="5" s="1"/>
  <c r="A25" i="5"/>
  <c r="A24" i="5"/>
  <c r="A23" i="5"/>
  <c r="A22" i="5"/>
  <c r="A21" i="5"/>
  <c r="A20" i="5"/>
  <c r="A19" i="5"/>
  <c r="A15" i="5"/>
  <c r="A14" i="5"/>
  <c r="A13" i="5"/>
  <c r="B35" i="2"/>
  <c r="B77" i="25" l="1"/>
  <c r="B72" i="19"/>
  <c r="B28" i="33"/>
  <c r="B90" i="18"/>
  <c r="B20" i="15"/>
  <c r="B10" i="33"/>
  <c r="B85" i="18"/>
  <c r="B67" i="19"/>
  <c r="B51" i="25"/>
  <c r="B71" i="18"/>
  <c r="B35" i="15"/>
  <c r="B59" i="11"/>
  <c r="B61" i="11" s="1"/>
  <c r="B60" i="30"/>
  <c r="G27" i="5"/>
  <c r="F26" i="5"/>
  <c r="B87" i="17"/>
  <c r="B60" i="17" s="1"/>
  <c r="B67" i="17" s="1"/>
  <c r="B106" i="17" s="1"/>
  <c r="B101" i="16"/>
  <c r="B102" i="16" s="1"/>
  <c r="B103" i="16" s="1"/>
  <c r="B104" i="16" s="1"/>
  <c r="B97" i="16" s="1"/>
  <c r="B98" i="16" s="1"/>
  <c r="B59" i="16" s="1"/>
  <c r="B91" i="16"/>
  <c r="B92" i="16" s="1"/>
  <c r="B89" i="17"/>
  <c r="B91" i="17" s="1"/>
  <c r="B92" i="17" s="1"/>
  <c r="B88" i="13"/>
  <c r="B63" i="13" s="1"/>
  <c r="B70" i="13" s="1"/>
  <c r="B95" i="13" s="1"/>
  <c r="B88" i="14"/>
  <c r="B63" i="14" s="1"/>
  <c r="B70" i="14" s="1"/>
  <c r="B95" i="14" s="1"/>
  <c r="B101" i="17"/>
  <c r="B102" i="17" s="1"/>
  <c r="B103" i="17" s="1"/>
  <c r="B104" i="17" s="1"/>
  <c r="B97" i="17" s="1"/>
  <c r="B98" i="17" s="1"/>
  <c r="B59" i="17" s="1"/>
  <c r="B88" i="15"/>
  <c r="B63" i="15" s="1"/>
  <c r="B70" i="15" s="1"/>
  <c r="B95" i="15" s="1"/>
  <c r="G26" i="5" l="1"/>
  <c r="F25" i="5"/>
  <c r="F24" i="5" l="1"/>
  <c r="G25" i="5"/>
  <c r="G24" i="5" l="1"/>
  <c r="F23" i="5"/>
  <c r="G23" i="5" l="1"/>
  <c r="F22" i="5"/>
  <c r="G22" i="5" l="1"/>
  <c r="F21" i="5"/>
  <c r="G21" i="5" l="1"/>
  <c r="F20" i="5"/>
  <c r="F19" i="5" l="1"/>
  <c r="G20" i="5"/>
  <c r="G19" i="5" l="1"/>
  <c r="F18" i="5"/>
  <c r="G18" i="5" l="1"/>
  <c r="F17" i="5"/>
  <c r="F16" i="5" l="1"/>
  <c r="G17" i="5"/>
  <c r="F15" i="5" l="1"/>
  <c r="G16" i="5"/>
  <c r="G15" i="5" l="1"/>
  <c r="F14" i="5"/>
  <c r="G14" i="5" l="1"/>
  <c r="F13" i="5"/>
  <c r="G13" i="5" l="1"/>
  <c r="F12" i="5"/>
  <c r="G12" i="5" l="1"/>
  <c r="F11" i="5"/>
  <c r="G11" i="5" l="1"/>
  <c r="F10" i="5"/>
  <c r="F9" i="5" l="1"/>
  <c r="G10" i="5"/>
  <c r="G9" i="5" l="1"/>
  <c r="F8" i="5"/>
  <c r="G8" i="5" l="1"/>
  <c r="F7" i="5"/>
  <c r="G7" i="5" l="1"/>
  <c r="F6" i="5"/>
  <c r="G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4" authorId="0" shapeId="0" xr:uid="{00000000-0006-0000-0100-000001000000}">
      <text>
        <r>
          <rPr>
            <sz val="10"/>
            <color rgb="FF000000"/>
            <rFont val="Arial"/>
          </rPr>
          <t xml:space="preserve">Your Filing Status: Indicate, to the best of your knowledge, your filing status for the tax return.  Use the following code number:
1 --  Single
2 --  Married filing Jointly
3 --  Married filing Separately
4 --  Head of Household
5 --  Widowed
</t>
        </r>
      </text>
    </comment>
    <comment ref="A51" authorId="0" shapeId="0" xr:uid="{00000000-0006-0000-0100-000002000000}">
      <text>
        <r>
          <rPr>
            <sz val="10"/>
            <color rgb="FF000000"/>
            <rFont val="Arial"/>
          </rPr>
          <t>Checking Account Number: This number can be found along the bottom of one of your checks. There will be three different numbers listed there, all along the bottom.  One is the check number. One is the bank routing number. The other is your checking account number. You can confirm the check number by looking at the upper right hand corner of your check. Meanwhile, the routing number is always a 9-digit long number. The remaining number will be your checking account number. The length of it varies depending on which bank you use. Account numbers are commonly 8, 9, or 10 digits long.</t>
        </r>
      </text>
    </comment>
    <comment ref="A52" authorId="0" shapeId="0" xr:uid="{00000000-0006-0000-0100-000003000000}">
      <text>
        <r>
          <rPr>
            <sz val="10"/>
            <color rgb="FF000000"/>
            <rFont val="Arial"/>
          </rPr>
          <t xml:space="preserve">Bank Routing Number: This number can be found along the bottom of one of your checks. There will be three different numbers listed there, all along the bottom.  The first number, on the left hand side, is youOne is the check number. One is the bank routing number. The other is your checking account number. You can confirm the check number by looking at the upper right hand corner of your check. Meanwhile, the routing number is always a 9-digit long number. The remaining number will be your checking account number. </t>
        </r>
      </text>
    </comment>
    <comment ref="A60" authorId="0" shapeId="0" xr:uid="{00000000-0006-0000-0100-000004000000}">
      <text>
        <r>
          <rPr>
            <sz val="10"/>
            <color rgb="FF000000"/>
            <rFont val="Arial"/>
          </rPr>
          <t xml:space="preserve">Relation to You: Indicate the relation of this dependent. Examples include son, daughter, step daughter, cousin, mother, father, etc. </t>
        </r>
      </text>
    </comment>
    <comment ref="A72" authorId="0" shapeId="0" xr:uid="{00000000-0006-0000-0100-000005000000}">
      <text>
        <r>
          <rPr>
            <sz val="10"/>
            <color rgb="FF000000"/>
            <rFont val="Arial"/>
          </rPr>
          <t xml:space="preserve">Relation to You: Indicate the relation of this dependent. Examples include son, daughter, step daughter, cousin, mother, father, etc. </t>
        </r>
      </text>
    </comment>
    <comment ref="A84" authorId="0" shapeId="0" xr:uid="{00000000-0006-0000-0100-000006000000}">
      <text>
        <r>
          <rPr>
            <sz val="10"/>
            <color rgb="FF000000"/>
            <rFont val="Arial"/>
          </rPr>
          <t xml:space="preserve">Relation to You: Indicate the relation of this dependent. Examples include son, daughter, step daughter, cousin, mother, father, etc. </t>
        </r>
      </text>
    </comment>
    <comment ref="A96" authorId="0" shapeId="0" xr:uid="{00000000-0006-0000-0100-000007000000}">
      <text>
        <r>
          <rPr>
            <sz val="10"/>
            <color rgb="FF000000"/>
            <rFont val="Arial"/>
          </rPr>
          <t xml:space="preserve">Relation to You: Indicate the relation of this dependent. Examples include son, daughter, step daughter, cousin, mother, father, etc. </t>
        </r>
      </text>
    </comment>
    <comment ref="A108" authorId="0" shapeId="0" xr:uid="{00000000-0006-0000-0100-000008000000}">
      <text>
        <r>
          <rPr>
            <sz val="10"/>
            <color rgb="FF000000"/>
            <rFont val="Arial"/>
          </rPr>
          <t xml:space="preserve">Relation to You: Indicate the relation of this dependent. Examples include son, daughter, step daughter, cousin, mother, father, etc.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F00-000001000000}">
      <text>
        <r>
          <rPr>
            <sz val="10"/>
            <color rgb="FF000000"/>
            <rFont val="Arial"/>
          </rPr>
          <t>Make of Auto: This is the name of the company which manufactured your car. Some examples are Ford, Chevy, Honda, Toyota, BMW, Mercedes Benz.</t>
        </r>
      </text>
    </comment>
    <comment ref="A17" authorId="0" shapeId="0" xr:uid="{00000000-0006-0000-0F00-000002000000}">
      <text>
        <r>
          <rPr>
            <sz val="10"/>
            <color rgb="FF000000"/>
            <rFont val="Arial"/>
          </rPr>
          <t>Model Type: This is the model of your car; the brand name which the manufacturer gave it. Examples are Expedition or Mustang (made by Ford), Civic or Passport (made by Honda), CLK230 or E320 (made by Mercedes Benz), H2 (made by Hummer).  This is just the car's brand name, you listed the manufacturer in the cell above.</t>
        </r>
      </text>
    </comment>
    <comment ref="A18" authorId="0" shapeId="0" xr:uid="{00000000-0006-0000-0F00-000003000000}">
      <text>
        <r>
          <rPr>
            <sz val="10"/>
            <color rgb="FF000000"/>
            <rFont val="Arial"/>
          </rPr>
          <t xml:space="preserve">Model Year: The model year of your car. Keep in mind that this might not be the year you actually bought the car. For example, many people will buy a "2005" car in the fall of 2004. Of course, those buying used cars are buying a model dated 1 or several years prior to year of purchase. </t>
        </r>
      </text>
    </comment>
    <comment ref="A23" authorId="0" shapeId="0" xr:uid="{00000000-0006-0000-0F00-000004000000}">
      <text>
        <r>
          <rPr>
            <sz val="10"/>
            <color rgb="FF000000"/>
            <rFont val="Arial"/>
          </rPr>
          <t>Date You Leased Your Car: This is date you signed your contract to lease the car. It should be promenantly listed towards the top of your lease contract document(s).</t>
        </r>
      </text>
    </comment>
    <comment ref="A24" authorId="0" shapeId="0" xr:uid="{00000000-0006-0000-0F00-000005000000}">
      <text>
        <r>
          <rPr>
            <sz val="10"/>
            <color rgb="FF000000"/>
            <rFont val="Arial"/>
          </rPr>
          <t>Selling Price of Your Leased Car: This is the retail selling price of your car at the time you leased it, not your actual lease price. If you leased a new car, this is the sticker price of the car at that time. If the car was used when you leased it, approximate it's sales value at the time of your lease inception. This amount is required to determine certain calculations called for by IRS code.</t>
        </r>
      </text>
    </comment>
    <comment ref="A25" authorId="0" shapeId="0" xr:uid="{00000000-0006-0000-0F00-000006000000}">
      <text>
        <r>
          <rPr>
            <sz val="10"/>
            <color rgb="FF000000"/>
            <rFont val="Arial"/>
          </rPr>
          <t>Monthly Lease Payment: This is the amount of your monthly lease payment that you make on your car. Most every lease has a set monthly amount that you are to pay. List that amount here. Be sure to list the monthly amount, not an annual total.</t>
        </r>
      </text>
    </comment>
    <comment ref="A26" authorId="0" shapeId="0" xr:uid="{00000000-0006-0000-0F00-000007000000}">
      <text>
        <r>
          <rPr>
            <sz val="10"/>
            <color rgb="FF000000"/>
            <rFont val="Arial"/>
          </rPr>
          <t xml:space="preserve">Months Car Leased For: This is the number of months your lease is contracted for. Examples would be 36 or 48 months. Keep in mind, this isn't the number of months during the year you actually had the car (as some choose to turn in a leased car before the lease is up). This is simply the number of months your lease contract is set up for. </t>
        </r>
      </text>
    </comment>
    <comment ref="A31" authorId="0" shapeId="0" xr:uid="{00000000-0006-0000-0F00-000008000000}">
      <text>
        <r>
          <rPr>
            <sz val="10"/>
            <color rgb="FF000000"/>
            <rFont val="Arial"/>
          </rPr>
          <t>Cash Downpaymnet on Car You're Leasing: When you first leased your car you might have made a cash downpayment. Indicate the amount of cash downpayment you made on the day you initiated your lease. Keep in mind this is not the credit amount for a car you might have traded in. This is simply the amount of cash you paid down.</t>
        </r>
      </text>
    </comment>
    <comment ref="A32" authorId="0" shapeId="0" xr:uid="{00000000-0006-0000-0F00-000009000000}">
      <text>
        <r>
          <rPr>
            <sz val="10"/>
            <color rgb="FF000000"/>
            <rFont val="Arial"/>
          </rPr>
          <t>Amount Given for Car Traded In: If you traded in an older car when you initiated this new car's lease, then indicate the amount of credit you were given for the car traded-in.
This is the "gross" amount of credit they gave you for your traded in car. You might have had a loan or lease obligation that was paid off by the dealership, do not indicate that here, we will handle that on the next line.
For example, you might have been given $12,000 for a used car traded-in, but the dealership paid off your $8,000 loan on that car, so your net credit would be $4,000. However, the amount we need in this cell is the gross amount of credit, or $12,000.</t>
        </r>
      </text>
    </comment>
    <comment ref="A33" authorId="0" shapeId="0" xr:uid="{00000000-0006-0000-0F00-00000A000000}">
      <text>
        <r>
          <rPr>
            <sz val="10"/>
            <color rgb="FF000000"/>
            <rFont val="Arial"/>
          </rPr>
          <t>Loan Paid Off on Trade In: If you traded in a car which had some sort of loan or lease obligation left on it and the dealership paid that for you on the trade-in, please indicate the obligation amount they paid off on your behalf. Indicate this amount as a POSITIVE number.
From the example in the cell above, this is where you would list the $8,000 amount of loan the dealership paid off. This $8,000 would be shown in the cell as a POSITIVE $8,000.</t>
        </r>
      </text>
    </comment>
    <comment ref="A48" authorId="0" shapeId="0" xr:uid="{00000000-0006-0000-0F00-00000B000000}">
      <text>
        <r>
          <rPr>
            <sz val="10"/>
            <color rgb="FF000000"/>
            <rFont val="Arial"/>
          </rPr>
          <t>Total Mileage Driven During the Year: This is the total miles you drove your car during the year. Most people don't know how many miles they drove during the year and they simply venture a guess at it. However, it's important to be accurate. The good news is that you can easily calculate an accurate mileage figure. 
Simply look at two different receipts from repair or maintenance services you've had done on this vehicle at different times during the year (at least one receipt should be from this tax year). Your car's odometer reading will be listed on these receipts. Look at the dates of the receipts and the mileages listed on them. The difference in mileage between the two receipts is the number of miles you drove between these two dates. You can now quickly determine how many miles you drive a month or year, depending on how long a period you are looking at. Try to find two receipts which are as close to a year apart as possible -- this will give you a highly accurate yearly figure. However, if that's not possible, the next best approach is to determine a monthly average of miles driven with the documents and multiply that average by 12.</t>
        </r>
      </text>
    </comment>
    <comment ref="A49" authorId="0" shapeId="0" xr:uid="{00000000-0006-0000-0F00-00000C000000}">
      <text>
        <r>
          <rPr>
            <sz val="10"/>
            <color rgb="FF000000"/>
            <rFont val="Arial"/>
          </rPr>
          <t>Business Use Percentage of Auto: This amount has already been calculated. No entry is needed.</t>
        </r>
      </text>
    </comment>
    <comment ref="A50" authorId="0" shapeId="0" xr:uid="{00000000-0006-0000-0F00-00000D000000}">
      <text>
        <r>
          <rPr>
            <sz val="10"/>
            <color rgb="FF000000"/>
            <rFont val="Arial"/>
          </rPr>
          <t>Daily Drive to Office: If you have a "commute" to an office, please indicate how many miles your daily "commute" to the office is. If you work out of your home, then this amount is zero, as your home is your office.</t>
        </r>
      </text>
    </comment>
    <comment ref="A51" authorId="0" shapeId="0" xr:uid="{00000000-0006-0000-0F00-00000E000000}">
      <text>
        <r>
          <rPr>
            <sz val="10"/>
            <color rgb="FF000000"/>
            <rFont val="Arial"/>
          </rPr>
          <t>Months of Year Spent Commuting: If you held your job throughout the entire year and commuted to your office every month of the year, then simply enter "12" here. However, not everyone holds a job throughout the entire year. If you held your commuting job for only a portion of the year, then indicate how many months of the year you actually commuted to and from work.
For example, if you held your commuting job for only half of the year, enter "6" here. If you held your commuting job for only three and half months, enter "3.5" here. Also, in some rare instances you might have held your job throughout the year but simply stopped commuting to an office at some point. Enter the number of months you spent commuting to your office.</t>
        </r>
      </text>
    </comment>
    <comment ref="A52" authorId="0" shapeId="0" xr:uid="{00000000-0006-0000-0F00-00000F000000}">
      <text>
        <r>
          <rPr>
            <sz val="10"/>
            <color rgb="FF000000"/>
            <rFont val="Arial"/>
          </rPr>
          <t>Days per Workweek You Commuted: In some cases, people will not go in to the office every work day. If this applies to you, then indicate the average number of days per week you do go into the office. If you commute to your office each workday, then simply leave the number at "5".</t>
        </r>
      </text>
    </comment>
    <comment ref="A53" authorId="0" shapeId="0" xr:uid="{00000000-0006-0000-0F00-000010000000}">
      <text>
        <r>
          <rPr>
            <sz val="10"/>
            <color rgb="FF000000"/>
            <rFont val="Arial"/>
          </rPr>
          <t xml:space="preserve">Your Car's Average Miles Per Gallon: Indicate the average miles per gallon you realize from you car. Keep in mind that most driving is done under what the EPA describes as "city" conditions. This is the lower figure of the two MPG ratings listed on your car's sticker. Accordingly, this lower figure will most likely reflect the actual MPG you realize from your car. Furthermore, research has shown that the EPA estimates listed on your car's sticker or elsewhere (e.g. online) are typically 15% higher than what you'll actually realize. Keep this in mind in listing your car's MPG figure. </t>
        </r>
      </text>
    </comment>
    <comment ref="A59" authorId="0" shapeId="0" xr:uid="{00000000-0006-0000-0F00-000011000000}">
      <text>
        <r>
          <rPr>
            <sz val="10"/>
            <color rgb="FF000000"/>
            <rFont val="Arial"/>
          </rPr>
          <t>Gas: This amount is calculated automatically for you. The calculation is reliable as it is possible to determine the deductible amount of gasoline expense based on the other information you have provided me about your car. You need not indicate anything here.</t>
        </r>
      </text>
    </comment>
    <comment ref="A60" authorId="0" shapeId="0" xr:uid="{00000000-0006-0000-0F00-000012000000}">
      <text>
        <r>
          <rPr>
            <sz val="10"/>
            <color rgb="FF000000"/>
            <rFont val="Arial"/>
          </rPr>
          <t>Gas: This amount is calculated automatically for you. The calculation is reliable as it is possible to determine the deductible amount of gasoline expense based on the other information you have provided me about your car. You need not indicate anything here.</t>
        </r>
      </text>
    </comment>
    <comment ref="A61" authorId="0" shapeId="0" xr:uid="{00000000-0006-0000-0F00-000013000000}">
      <text>
        <r>
          <rPr>
            <sz val="10"/>
            <color rgb="FF000000"/>
            <rFont val="Arial"/>
          </rPr>
          <t xml:space="preserve">Insurance: Indicate the amount you paid for insurance coverage on this vehicle for the year. If you pay for your insurance once or twice a year, this amount should be easy to determine. If you pay in various installments, remember to add up all the installment amounts for this year's coverage. Be sure to include all your payments made during the year. Insurance is usually the largest expense item you'll have for your car and is thus a very valuable deduction for you.
</t>
        </r>
      </text>
    </comment>
    <comment ref="A62" authorId="0" shapeId="0" xr:uid="{00000000-0006-0000-0F00-000014000000}">
      <text>
        <r>
          <rPr>
            <sz val="10"/>
            <color rgb="FF000000"/>
            <rFont val="Arial"/>
          </rPr>
          <t>Oil:  Indicate the total amount you spent during the year for oil changes on the vehicle. If you didn't keep receipts for such service, keep in mind that most people change their oil 4 times a year and an oil change runs about $50 for standard oil and about $85 for synthetic oil.</t>
        </r>
      </text>
    </comment>
    <comment ref="A63" authorId="0" shapeId="0" xr:uid="{00000000-0006-0000-0F00-000015000000}">
      <text>
        <r>
          <rPr>
            <sz val="10"/>
            <color rgb="FF000000"/>
            <rFont val="Arial"/>
          </rPr>
          <t>Tires:  Indicate the total amount you spent during the year for tire changes and/or repairs.</t>
        </r>
      </text>
    </comment>
    <comment ref="A64" authorId="0" shapeId="0" xr:uid="{00000000-0006-0000-0F00-000016000000}">
      <text>
        <r>
          <rPr>
            <sz val="10"/>
            <color rgb="FF000000"/>
            <rFont val="Arial"/>
          </rPr>
          <t>Repairs:  Indicate the total amount you spent during the year for any sort of repair or maintenance work you had done on the vehicle during the year. Be sure to include all of these types of expenses; every dollar in deduction is valuable.</t>
        </r>
      </text>
    </comment>
    <comment ref="A65" authorId="0" shapeId="0" xr:uid="{00000000-0006-0000-0F00-000017000000}">
      <text>
        <r>
          <rPr>
            <sz val="10"/>
            <color rgb="FF000000"/>
            <rFont val="Arial"/>
          </rPr>
          <t>Car Wash &amp; Detail:  Most people are surprised to learn that the amounts paid for car washes and detail services are deductible. Such services are part of keeping your car in good working order so they are permitted as a deduction. Indicate the total amount you spent during the year for car wash and detail work. If you don't have receipts for such work, it is permissible to use an estimate. Simply determine the average amount you spend for the service, and then multiply that amount by the number of times during the year you had it done. For example, an average person might have their car washed twice a month, for $20 each time. This would amount to a total for the year of $480.</t>
        </r>
      </text>
    </comment>
    <comment ref="A66" authorId="0" shapeId="0" xr:uid="{00000000-0006-0000-0F00-000018000000}">
      <text>
        <r>
          <rPr>
            <sz val="10"/>
            <color rgb="FF000000"/>
            <rFont val="Arial"/>
          </rPr>
          <t>Other Maintenance Expenses:  This category is for any other maintenance expense you have not listed previously. Remember to list the year's total.</t>
        </r>
      </text>
    </comment>
    <comment ref="A69" authorId="0" shapeId="0" xr:uid="{00000000-0006-0000-0F00-000019000000}">
      <text>
        <r>
          <rPr>
            <sz val="10"/>
            <color rgb="FF000000"/>
            <rFont val="Arial"/>
          </rPr>
          <t>State Inspection:  Indicate the cost of the State Annual Inspection, if one applies in your state. For example, in Texas the cost is $39.50 per year,</t>
        </r>
      </text>
    </comment>
    <comment ref="A70" authorId="0" shapeId="0" xr:uid="{00000000-0006-0000-0F00-00001A000000}">
      <text>
        <r>
          <rPr>
            <sz val="10"/>
            <color rgb="FF000000"/>
            <rFont val="Arial"/>
          </rPr>
          <t xml:space="preserve">Tags:  Indicate the total amount you spent during the year for your vehicle's registration. This would be the amount you were charged by your State for the car's "tags" or "license sticker". This is an annual fee. You should likely have 1 payment made for the year. </t>
        </r>
      </text>
    </comment>
    <comment ref="A73" authorId="0" shapeId="0" xr:uid="{00000000-0006-0000-0F00-00001B000000}">
      <text>
        <r>
          <rPr>
            <sz val="10"/>
            <color rgb="FF000000"/>
            <rFont val="Arial"/>
          </rPr>
          <t>Parking:  Indicate the total amount you spent during the year on parking fees. This includes daily parking lot charges, valet parking, parking meters, and monthly parking lot fees. Similar to car wash expenses, you might need to estimate this amount as most don't retain all of their parking expense receipts.</t>
        </r>
      </text>
    </comment>
    <comment ref="A74" authorId="0" shapeId="0" xr:uid="{00000000-0006-0000-0F00-00001C000000}">
      <text>
        <r>
          <rPr>
            <sz val="10"/>
            <color rgb="FF000000"/>
            <rFont val="Arial"/>
          </rPr>
          <t>Toll:  Toll roads have become more popular. It is quite possible that you've paid several tolls as you've driven your car during the year. Indicate the total amount you spent during the year for toll charges. You might need to estimate this figure. A weekly figure multiplied times 50 or 52 is a reasonable approach. Of course those paying a monthly fee for an "EZ Pass" type toll tag would include such fee amounts in this figure.</t>
        </r>
      </text>
    </comment>
    <comment ref="A75" authorId="0" shapeId="0" xr:uid="{00000000-0006-0000-0F00-00001D000000}">
      <text>
        <r>
          <rPr>
            <sz val="10"/>
            <color rgb="FF000000"/>
            <rFont val="Arial"/>
          </rPr>
          <t>This amount is calculated automatically based on IRS procedures. It is possible to determine the deductible amount of gasoline expense based on the other information you have provided me. You need not indicate anything here.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1000-000001000000}">
      <text>
        <r>
          <rPr>
            <sz val="10"/>
            <color rgb="FF000000"/>
            <rFont val="Arial"/>
          </rPr>
          <t>Make of Auto: This is the name of the company which manufactured your car. Some examples are Ford, Chevy, Honda, Toyota, BMW, Mercedes Benz.</t>
        </r>
      </text>
    </comment>
    <comment ref="A17" authorId="0" shapeId="0" xr:uid="{00000000-0006-0000-1000-000002000000}">
      <text>
        <r>
          <rPr>
            <sz val="10"/>
            <color rgb="FF000000"/>
            <rFont val="Arial"/>
          </rPr>
          <t>Model Type: This is the model of your car; the brand name which the manufacturer gave it. Examples are Expedition or Mustang (made by Ford), Civic or Passport (made by Honda), CLK230 or E320 (made by Mercedes Benz), H2 (made by Hummer).  This is just the car's brand name, you listed the manufacturer in the cell above.</t>
        </r>
      </text>
    </comment>
    <comment ref="A18" authorId="0" shapeId="0" xr:uid="{00000000-0006-0000-1000-000003000000}">
      <text>
        <r>
          <rPr>
            <sz val="10"/>
            <color rgb="FF000000"/>
            <rFont val="Arial"/>
          </rPr>
          <t xml:space="preserve">Model Year: The model year of your car. Keep in mind that this might not be the year you actually bought the car. For example, many people will buy a "2005" car in the fall of 2004. Of course, those buying used cars are buying a model dated 1 or several years prior to year of purchase. </t>
        </r>
      </text>
    </comment>
    <comment ref="A23" authorId="0" shapeId="0" xr:uid="{00000000-0006-0000-1000-000004000000}">
      <text>
        <r>
          <rPr>
            <sz val="10"/>
            <color rgb="FF000000"/>
            <rFont val="Arial"/>
          </rPr>
          <t>Date You Leased Your Car: This is date you signed your contract to lease the car. It should be promenantly listed towards the top of your lease contract document(s).</t>
        </r>
      </text>
    </comment>
    <comment ref="A24" authorId="0" shapeId="0" xr:uid="{00000000-0006-0000-1000-000005000000}">
      <text>
        <r>
          <rPr>
            <sz val="10"/>
            <color rgb="FF000000"/>
            <rFont val="Arial"/>
          </rPr>
          <t>Selling Price of Your Leased Car: This is the retail selling price of your car at the time you leased it, not your actual lease price. If you leased a new car, this is the sticker price of the car at that time. If the car was used when you leased it, approximate it's sales value at the time of your lease inception. This amount is required to determine certain calculations called for by IRS code.</t>
        </r>
      </text>
    </comment>
    <comment ref="A25" authorId="0" shapeId="0" xr:uid="{00000000-0006-0000-1000-000006000000}">
      <text>
        <r>
          <rPr>
            <sz val="10"/>
            <color rgb="FF000000"/>
            <rFont val="Arial"/>
          </rPr>
          <t>Monthly Lease Payment: This is the amount of your monthly lease payment that you make on your car. Most every lease has a set monthly amount that you are to pay. List that amount here. Be sure to list the monthly amount, not an annual total.</t>
        </r>
      </text>
    </comment>
    <comment ref="A26" authorId="0" shapeId="0" xr:uid="{00000000-0006-0000-1000-000007000000}">
      <text>
        <r>
          <rPr>
            <sz val="10"/>
            <color rgb="FF000000"/>
            <rFont val="Arial"/>
          </rPr>
          <t xml:space="preserve">Months Car Leased For: This is the number of months your lease is contracted for. Examples would be 36 or 48 months. Keep in mind, this isn't the number of months during the year you actually had the car (as some choose to turn in a leased car before the lease is up). This is simply the number of months your lease contract is set up for. </t>
        </r>
      </text>
    </comment>
    <comment ref="A31" authorId="0" shapeId="0" xr:uid="{00000000-0006-0000-1000-000008000000}">
      <text>
        <r>
          <rPr>
            <sz val="10"/>
            <color rgb="FF000000"/>
            <rFont val="Arial"/>
          </rPr>
          <t>Cash Downpaymnet on Car You're Leasing: When you first leased your car you might have made a cash downpayment. Indicate the amount of cash downpayment you made on the day you initiated your lease. Keep in mind this is not the credit amount for a car you might have traded in. This is simply the amount of cash you paid down.</t>
        </r>
      </text>
    </comment>
    <comment ref="A32" authorId="0" shapeId="0" xr:uid="{00000000-0006-0000-1000-000009000000}">
      <text>
        <r>
          <rPr>
            <sz val="10"/>
            <color rgb="FF000000"/>
            <rFont val="Arial"/>
          </rPr>
          <t>Amount Given for Car Traded In: If you traded in an older car when you initiated this new car's lease, then indicate the amount of credit you were given for the car traded-in.
This is the "gross" amount of credit they gave you for your traded in car. You might have had a loan or lease obligation that was paid off by the dealership, do not indicate that here, we will handle that on the next line.
For example, you might have been given $12,000 for a used car traded-in, but the dealership paid off your $8,000 loan on that car, so your net credit would be $4,000. However, the amount we need in this cell is the gross amount of credit, or $12,000.</t>
        </r>
      </text>
    </comment>
    <comment ref="A33" authorId="0" shapeId="0" xr:uid="{00000000-0006-0000-1000-00000A000000}">
      <text>
        <r>
          <rPr>
            <sz val="10"/>
            <color rgb="FF000000"/>
            <rFont val="Arial"/>
          </rPr>
          <t>Loan Paid Off on Trade In: If you traded in a car which had some sort of loan or lease obligation left on it and the dealership paid that for you on the trade-in, please indicate the obligation amount they paid off on your behalf. Indicate this amount as a POSITIVE number.
From the example in the cell above, this is where you would list the $8,000 amount of loan the dealership paid off. This $8,000 would be shown in the cell as a POSITIVE $8,000.</t>
        </r>
      </text>
    </comment>
    <comment ref="A48" authorId="0" shapeId="0" xr:uid="{00000000-0006-0000-1000-00000B000000}">
      <text>
        <r>
          <rPr>
            <sz val="10"/>
            <color rgb="FF000000"/>
            <rFont val="Arial"/>
          </rPr>
          <t>Total Mileage Driven During the Year: This is the total miles you drove your car during the year. Most people don't know how many miles they drove during the year and they simply venture a guess at it. However, it's important to be accurate. The good news is that you can easily calculate an accurate mileage figure. 
Simply look at two different receipts from repair or maintenance services you've had done on this vehicle at different times during the year (at least one receipt should be from this tax year). Your car's odometer reading will be listed on these receipts. Look at the dates of the receipts and the mileages listed on them. The difference in mileage between the two receipts is the number of miles you drove between these two dates. You can now quickly determine how many miles you drive a month or year, depending on how long a period you are looking at. Try to find two receipts which are as close to a year apart as possible -- this will give you a highly accurate yearly figure. However, if that's not possible, the next best approach is to determine a monthly average of miles driven with the documents and multiply that average by 12.</t>
        </r>
      </text>
    </comment>
    <comment ref="A49" authorId="0" shapeId="0" xr:uid="{00000000-0006-0000-1000-00000C000000}">
      <text>
        <r>
          <rPr>
            <sz val="10"/>
            <color rgb="FF000000"/>
            <rFont val="Arial"/>
          </rPr>
          <t>Business Use Percentage of Auto: This amount has already been calculated. No entry is needed.</t>
        </r>
      </text>
    </comment>
    <comment ref="A50" authorId="0" shapeId="0" xr:uid="{00000000-0006-0000-1000-00000D000000}">
      <text>
        <r>
          <rPr>
            <sz val="10"/>
            <color rgb="FF000000"/>
            <rFont val="Arial"/>
          </rPr>
          <t>Daily Drive to Office: If you have a "commute" to an office, please indicate how many miles your daily "commute" to the office is. If you work out of your home, then this amount is zero, as your home is your office.</t>
        </r>
      </text>
    </comment>
    <comment ref="A51" authorId="0" shapeId="0" xr:uid="{00000000-0006-0000-1000-00000E000000}">
      <text>
        <r>
          <rPr>
            <sz val="10"/>
            <color rgb="FF000000"/>
            <rFont val="Arial"/>
          </rPr>
          <t>Months of Year Spent Commuting: If you held your job throughout the entire year and commuted to your office every month of the year, then simply enter "12" here. However, not everyone holds a job throughout the entire year. If you held your commuting job for only a portion of the year, then indicate how many months of the year you actually commuted to and from work.
For example, if you held your commuting job for only half of the year, enter "6" here. If you held your commuting job for only three and half months, enter "3.5" here. Also, in some rare instances you might have held your job throughout the year but simply stopped commuting to an office at some point. Enter the number of months you spent commuting to your office.</t>
        </r>
      </text>
    </comment>
    <comment ref="A52" authorId="0" shapeId="0" xr:uid="{00000000-0006-0000-1000-00000F000000}">
      <text>
        <r>
          <rPr>
            <sz val="10"/>
            <color rgb="FF000000"/>
            <rFont val="Arial"/>
          </rPr>
          <t>Days per Workweek You Commuted: In some cases, people will not go in to the office every work day. If this applies to you, then indicate the average number of days per week you do go into the office. If you commute to your office each workday, then simply leave the number at "5".</t>
        </r>
      </text>
    </comment>
    <comment ref="A53" authorId="0" shapeId="0" xr:uid="{00000000-0006-0000-1000-000010000000}">
      <text>
        <r>
          <rPr>
            <sz val="10"/>
            <color rgb="FF000000"/>
            <rFont val="Arial"/>
          </rPr>
          <t xml:space="preserve">Your Car's Average Miles Per Gallon: Indicate the average miles per gallon you realize from you car. Keep in mind that most driving is done under what the EPA describes as "city" conditions. This is the lower figure of the two MPG ratings listed on your car's sticker. Accordingly, this lower figure will most likely reflect the actual MPG you realize from your car. Furthermore, research has shown that the EPA estimates listed on your car's sticker or elsewhere (e.g. online) are typically 15% higher than what you'll actually realize. Keep this in mind in listing your car's MPG figure. </t>
        </r>
      </text>
    </comment>
    <comment ref="A59" authorId="0" shapeId="0" xr:uid="{00000000-0006-0000-1000-000011000000}">
      <text>
        <r>
          <rPr>
            <sz val="10"/>
            <color rgb="FF000000"/>
            <rFont val="Arial"/>
          </rPr>
          <t>Gas: This amount is calculated automatically for you. The calculation is reliable as it is possible to determine the deductible amount of gasoline expense based on the other information you have provided me about your car. You need not indicate anything here.</t>
        </r>
      </text>
    </comment>
    <comment ref="A60" authorId="0" shapeId="0" xr:uid="{00000000-0006-0000-1000-000012000000}">
      <text>
        <r>
          <rPr>
            <sz val="10"/>
            <color rgb="FF000000"/>
            <rFont val="Arial"/>
          </rPr>
          <t>Gas: This amount is calculated automatically for you. The calculation is reliable as it is possible to determine the deductible amount of gasoline expense based on the other information you have provided me about your car. You need not indicate anything here.</t>
        </r>
      </text>
    </comment>
    <comment ref="A61" authorId="0" shapeId="0" xr:uid="{00000000-0006-0000-1000-000013000000}">
      <text>
        <r>
          <rPr>
            <sz val="10"/>
            <color rgb="FF000000"/>
            <rFont val="Arial"/>
          </rPr>
          <t xml:space="preserve">Insurance: Indicate the amount you paid for insurance coverage on this vehicle for the year. If you pay for your insurance once or twice a year, this amount should be easy to determine. If you pay in various installments, remember to add up all the installment amounts for this year's coverage. Be sure to include all your payments made during the year. Insurance is usually the largest expense item you'll have for your car and is thus a very valuable deduction for you.
</t>
        </r>
      </text>
    </comment>
    <comment ref="A62" authorId="0" shapeId="0" xr:uid="{00000000-0006-0000-1000-000014000000}">
      <text>
        <r>
          <rPr>
            <sz val="10"/>
            <color rgb="FF000000"/>
            <rFont val="Arial"/>
          </rPr>
          <t>Oil:  Indicate the total amount you spent during the year for oil changes on the vehicle. If you didn't keep receipts for such service, keep in mind that most people change their oil 4 times a year and an oil change runs about $50 for standard oil and about $85 for synthetic oil.</t>
        </r>
      </text>
    </comment>
    <comment ref="A63" authorId="0" shapeId="0" xr:uid="{00000000-0006-0000-1000-000015000000}">
      <text>
        <r>
          <rPr>
            <sz val="10"/>
            <color rgb="FF000000"/>
            <rFont val="Arial"/>
          </rPr>
          <t>Tires:  Indicate the total amount you spent during the year for tire changes and/or repairs.</t>
        </r>
      </text>
    </comment>
    <comment ref="A64" authorId="0" shapeId="0" xr:uid="{00000000-0006-0000-1000-000016000000}">
      <text>
        <r>
          <rPr>
            <sz val="10"/>
            <color rgb="FF000000"/>
            <rFont val="Arial"/>
          </rPr>
          <t>Repairs:  Indicate the total amount you spent during the year for any sort of repair or maintenance work you had done on the vehicle during the year. Be sure to include all of these types of expenses; every dollar in deduction is valuable.</t>
        </r>
      </text>
    </comment>
    <comment ref="A65" authorId="0" shapeId="0" xr:uid="{00000000-0006-0000-1000-000017000000}">
      <text>
        <r>
          <rPr>
            <sz val="10"/>
            <color rgb="FF000000"/>
            <rFont val="Arial"/>
          </rPr>
          <t>Car Wash &amp; Detail:  Most people are surprised to learn that the amounts paid for car washes and detail services are deductible. Such services are part of keeping your car in good working order so they are permitted as a deduction. Indicate the total amount you spent during the year for car wash and detail work. If you don't have receipts for such work, it is permissible to use an estimate. Simply determine the average amount you spend for the service, and then multiply that amount by the number of times during the year you had it done. For example, an average person might have their car washed twice a month, for $20 each time. This would amount to a total for the year of $480.</t>
        </r>
      </text>
    </comment>
    <comment ref="A66" authorId="0" shapeId="0" xr:uid="{00000000-0006-0000-1000-000018000000}">
      <text>
        <r>
          <rPr>
            <sz val="10"/>
            <color rgb="FF000000"/>
            <rFont val="Arial"/>
          </rPr>
          <t>Other Maintenance Expenses:  This category is for any other maintenance expense you have not listed previously. Remember to list the year's total.</t>
        </r>
      </text>
    </comment>
    <comment ref="A69" authorId="0" shapeId="0" xr:uid="{00000000-0006-0000-1000-000019000000}">
      <text>
        <r>
          <rPr>
            <sz val="10"/>
            <color rgb="FF000000"/>
            <rFont val="Arial"/>
          </rPr>
          <t>State Inspection:  Indicate the cost of the State Annual Inspection, if one applies in your state. For example, in Texas the cost is $39.50 per year,</t>
        </r>
      </text>
    </comment>
    <comment ref="A70" authorId="0" shapeId="0" xr:uid="{00000000-0006-0000-1000-00001A000000}">
      <text>
        <r>
          <rPr>
            <sz val="10"/>
            <color rgb="FF000000"/>
            <rFont val="Arial"/>
          </rPr>
          <t xml:space="preserve">Tags:  Indicate the total amount you spent during the year for your vehicle's registration. This would be the amount you were charged by your State for the car's "tags" or "license sticker". This is an annual fee. You should likely have 1 payment made for the year. </t>
        </r>
      </text>
    </comment>
    <comment ref="A73" authorId="0" shapeId="0" xr:uid="{00000000-0006-0000-1000-00001B000000}">
      <text>
        <r>
          <rPr>
            <sz val="10"/>
            <color rgb="FF000000"/>
            <rFont val="Arial"/>
          </rPr>
          <t>Parking:  Indicate the total amount you spent during the year on parking fees. This includes daily parking lot charges, valet parking, parking meters, and monthly parking lot fees. Similar to car wash expenses, you might need to estimate this amount as most don't retain all of their parking expense receipts.</t>
        </r>
      </text>
    </comment>
    <comment ref="A74" authorId="0" shapeId="0" xr:uid="{00000000-0006-0000-1000-00001C000000}">
      <text>
        <r>
          <rPr>
            <sz val="10"/>
            <color rgb="FF000000"/>
            <rFont val="Arial"/>
          </rPr>
          <t>Toll:  Toll roads have become more popular. It is quite possible that you've paid several tolls as you've driven your car during the year. Indicate the total amount you spent during the year for toll charges. You might need to estimate this figure. A weekly figure multiplied times 50 or 52 is a reasonable approach. Of course those paying a monthly fee for an "EZ Pass" type toll tag would include such fee amounts in this figure.</t>
        </r>
      </text>
    </comment>
    <comment ref="A75" authorId="0" shapeId="0" xr:uid="{00000000-0006-0000-1000-00001D000000}">
      <text>
        <r>
          <rPr>
            <sz val="10"/>
            <color rgb="FF000000"/>
            <rFont val="Arial"/>
          </rPr>
          <t>This amount is calculated automatically based on IRS procedures. It is possible to determine the deductible amount of gasoline expense based on the other information you have provided me. You need not indicate anything here.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A18" authorId="0" shapeId="0" xr:uid="{00000000-0006-0000-1100-000001000000}">
      <text>
        <r>
          <rPr>
            <sz val="10"/>
            <color rgb="FF000000"/>
            <rFont val="Arial"/>
          </rPr>
          <t xml:space="preserve">Total Square Footage of Office Space: This is the square footage of the space where you make your office in your home. For example, if you have an office in a room of your house, this would be the square footage of that room. Also included in this figure is the square footage of any space in your home which you are using for storage for your business (files, samples, signs, etc). Add the square footage of the office and storage space together and report the total here. </t>
        </r>
      </text>
    </comment>
    <comment ref="A19" authorId="0" shapeId="0" xr:uid="{00000000-0006-0000-1100-000002000000}">
      <text>
        <r>
          <rPr>
            <sz val="10"/>
            <color rgb="FF000000"/>
            <rFont val="Arial"/>
          </rPr>
          <t xml:space="preserve">Total Square Footage of Home: This is the total square footage of livable space in your home. </t>
        </r>
      </text>
    </comment>
    <comment ref="A20" authorId="0" shapeId="0" xr:uid="{00000000-0006-0000-1100-000003000000}">
      <text>
        <r>
          <rPr>
            <sz val="10"/>
            <color rgb="FF000000"/>
            <rFont val="Arial"/>
          </rPr>
          <t xml:space="preserve">Business Use Percentage: This number is automatically calculated based on the entries you've made above. </t>
        </r>
      </text>
    </comment>
    <comment ref="A23" authorId="0" shapeId="0" xr:uid="{00000000-0006-0000-1100-000004000000}">
      <text>
        <r>
          <rPr>
            <sz val="10"/>
            <color rgb="FF000000"/>
            <rFont val="Arial"/>
          </rPr>
          <t>Indirect Home Office Expenses: These are all the expenses you incurred which benefit the entire home in general. Since your office is part of your home, then a portion of these expenses benefitted your office and thus you are entitled to a deduction for them.</t>
        </r>
      </text>
    </comment>
    <comment ref="A28" authorId="0" shapeId="0" xr:uid="{00000000-0006-0000-1100-000005000000}">
      <text>
        <r>
          <rPr>
            <sz val="10"/>
            <color rgb="FF000000"/>
            <rFont val="Arial"/>
          </rPr>
          <t xml:space="preserve">Other Utilities: List the cost of any other utilities you might have paid here. Examples would be alarm monitoring services, cable access, etc. </t>
        </r>
      </text>
    </comment>
    <comment ref="A36" authorId="0" shapeId="0" xr:uid="{00000000-0006-0000-1100-000006000000}">
      <text>
        <r>
          <rPr>
            <sz val="10"/>
            <color rgb="FF000000"/>
            <rFont val="Arial"/>
          </rPr>
          <t xml:space="preserve">Other Expenses: List any other expenses you've incurred for the general benefit of your home here. </t>
        </r>
      </text>
    </comment>
    <comment ref="A39" authorId="0" shapeId="0" xr:uid="{00000000-0006-0000-1100-000007000000}">
      <text>
        <r>
          <rPr>
            <sz val="10"/>
            <color rgb="FF000000"/>
            <rFont val="Arial"/>
          </rPr>
          <t xml:space="preserve">Direct Home Office Expenses: These are all the expenses you incurred which were for the sole benefit of your home office. Some examples would be painting your home office, adding shelving to the office, putting in new carpets or mats for the office. </t>
        </r>
      </text>
    </comment>
    <comment ref="A41" authorId="0" shapeId="0" xr:uid="{00000000-0006-0000-1100-000008000000}">
      <text>
        <r>
          <rPr>
            <sz val="10"/>
            <color rgb="FF000000"/>
            <rFont val="Arial"/>
          </rPr>
          <t xml:space="preserve">Home Office Cleaning &amp; Maintenance: If you paid for a cleaning service of your office, and/or incurred maintenance costs specifically for the home office, indicate those here
</t>
        </r>
      </text>
    </comment>
    <comment ref="A42" authorId="0" shapeId="0" xr:uid="{00000000-0006-0000-1100-000009000000}">
      <text>
        <r>
          <rPr>
            <sz val="10"/>
            <color rgb="FF000000"/>
            <rFont val="Arial"/>
          </rPr>
          <t xml:space="preserve">Office Improvements &amp; Upgrades: These wold be major expenses to improve the home office, such as new flooring, new window coverings, additionals or expansions, etc.
</t>
        </r>
      </text>
    </comment>
    <comment ref="A43" authorId="0" shapeId="0" xr:uid="{00000000-0006-0000-1100-00000A000000}">
      <text>
        <r>
          <rPr>
            <sz val="10"/>
            <color rgb="FF000000"/>
            <rFont val="Arial"/>
          </rPr>
          <t xml:space="preserve">Other Expenses: List any other expenses you've incurred for the direct benefit of your home office here. </t>
        </r>
      </text>
    </comment>
    <comment ref="A52" authorId="0" shapeId="0" xr:uid="{00000000-0006-0000-1100-00000B000000}">
      <text>
        <r>
          <rPr>
            <sz val="10"/>
            <color rgb="FF000000"/>
            <rFont val="Arial"/>
          </rPr>
          <t>Date You Purchased Your Home: This is closing date of your home purchase. It should be promenantly listed on your purchase document.</t>
        </r>
      </text>
    </comment>
    <comment ref="A53" authorId="0" shapeId="0" xr:uid="{00000000-0006-0000-1100-00000C000000}">
      <text>
        <r>
          <rPr>
            <sz val="10"/>
            <color rgb="FF000000"/>
            <rFont val="Arial"/>
          </rPr>
          <t xml:space="preserve">Cash Downpaymnet on Your Home Purchase: When you purchased your home you likely made a cash downpayment. Indicate the amount of cash downpayment you made. </t>
        </r>
      </text>
    </comment>
    <comment ref="A54" authorId="0" shapeId="0" xr:uid="{00000000-0006-0000-1100-00000D000000}">
      <text>
        <r>
          <rPr>
            <sz val="10"/>
            <color rgb="FF000000"/>
            <rFont val="Arial"/>
          </rPr>
          <t>Amount Financed: Indicate here the total amount of your home's purchase price that you financed. It is being more common to take out more than 1 loan at a time as financing options expand and become more creative. List the total amount of all loans you took out on the home here.</t>
        </r>
      </text>
    </comment>
    <comment ref="A55" authorId="0" shapeId="0" xr:uid="{00000000-0006-0000-1100-00000E000000}">
      <text>
        <r>
          <rPr>
            <sz val="10"/>
            <color rgb="FF000000"/>
            <rFont val="Arial"/>
          </rPr>
          <t xml:space="preserve">Total Purchase Price of Home: This number is automatically calculated based on the entries you've made above.  </t>
        </r>
      </text>
    </comment>
    <comment ref="A60" authorId="0" shapeId="0" xr:uid="{00000000-0006-0000-1100-00000F000000}">
      <text>
        <r>
          <rPr>
            <sz val="10"/>
            <color rgb="FF000000"/>
            <rFont val="Arial"/>
          </rPr>
          <t xml:space="preserve">Amount Borrowed Originally: This is the total amount of the funds you financed originally with this loan instrument.  </t>
        </r>
      </text>
    </comment>
    <comment ref="A61" authorId="0" shapeId="0" xr:uid="{00000000-0006-0000-1100-000010000000}">
      <text>
        <r>
          <rPr>
            <sz val="10"/>
            <color rgb="FF000000"/>
            <rFont val="Arial"/>
          </rPr>
          <t>Date of Loan: Enter the date that this particular loan was entered into. This may or may not be the date you bought your home. If this mortgage is a refinancing of an old loan, then you would enter the date this particular mortgage started, not the purchase date of your home.</t>
        </r>
      </text>
    </comment>
    <comment ref="A62" authorId="0" shapeId="0" xr:uid="{00000000-0006-0000-1100-000011000000}">
      <text>
        <r>
          <rPr>
            <sz val="10"/>
            <color rgb="FF000000"/>
            <rFont val="Arial"/>
          </rPr>
          <t xml:space="preserve">Interest Rate of Loan: This is the current interest rate of your loan. Most loans originate as some fixed rate, even if they are variable later on during the life of the loan. Indicate the fixed rate here, or if you are in the variable term of the loan, the rate you are currently paying. </t>
        </r>
      </text>
    </comment>
    <comment ref="A63" authorId="0" shapeId="0" xr:uid="{00000000-0006-0000-1100-000012000000}">
      <text>
        <r>
          <rPr>
            <sz val="10"/>
            <color rgb="FF000000"/>
            <rFont val="Arial"/>
          </rPr>
          <t>Length of Loan: This is the length of your mortgage, in number of months. For example, most mortgages are 30 year loans.  30X12=360, so you would indicate "360" here; 15 year loans have a term of 180 months, so you would indicate "180" here.</t>
        </r>
      </text>
    </comment>
    <comment ref="A64" authorId="0" shapeId="0" xr:uid="{00000000-0006-0000-1100-000013000000}">
      <text>
        <r>
          <rPr>
            <sz val="10"/>
            <color rgb="FF000000"/>
            <rFont val="Arial"/>
          </rPr>
          <t xml:space="preserve">Monthly Payment Amount: This is the monthly payment amount your mortgage calls for. List only this required amount here, even if you are making additional principal payments each month. </t>
        </r>
      </text>
    </comment>
    <comment ref="A65" authorId="0" shapeId="0" xr:uid="{00000000-0006-0000-1100-000014000000}">
      <text>
        <r>
          <rPr>
            <sz val="10"/>
            <color rgb="FF000000"/>
            <rFont val="Arial"/>
          </rPr>
          <t>Payment Due Date Each Month: This is the date each month that your mortgage payment is due.</t>
        </r>
      </text>
    </comment>
    <comment ref="A70" authorId="0" shapeId="0" xr:uid="{00000000-0006-0000-1100-000015000000}">
      <text>
        <r>
          <rPr>
            <sz val="10"/>
            <color rgb="FF000000"/>
            <rFont val="Arial"/>
          </rPr>
          <t xml:space="preserve">Amount Borrowed Originally: This is the total amount of the funds you financed originally with this loan instrument.  </t>
        </r>
      </text>
    </comment>
    <comment ref="A71" authorId="0" shapeId="0" xr:uid="{00000000-0006-0000-1100-000016000000}">
      <text>
        <r>
          <rPr>
            <sz val="10"/>
            <color rgb="FF000000"/>
            <rFont val="Arial"/>
          </rPr>
          <t>Date of Loan: Enter the date that this particular loan was entered into. This may or may not be the date you bought your home. If this mortgage is a refinancing of an old loan, then you would enter the date this particular mortgage started, not the purchase date of your home.</t>
        </r>
      </text>
    </comment>
    <comment ref="A72" authorId="0" shapeId="0" xr:uid="{00000000-0006-0000-1100-000017000000}">
      <text>
        <r>
          <rPr>
            <sz val="10"/>
            <color rgb="FF000000"/>
            <rFont val="Arial"/>
          </rPr>
          <t xml:space="preserve">Interest Rate of Loan: This is the current interest rate of your loan. Most loans originate as some fixed rate, even if they are variable later on during the life of the loan. Indicate the fixed rate here, or if you are in the variable term of the loan, the rate you are currently paying. </t>
        </r>
      </text>
    </comment>
    <comment ref="A73" authorId="0" shapeId="0" xr:uid="{00000000-0006-0000-1100-000018000000}">
      <text>
        <r>
          <rPr>
            <sz val="10"/>
            <color rgb="FF000000"/>
            <rFont val="Arial"/>
          </rPr>
          <t>Length of Loan: This is the length of your mortgage, in number of months. For example, most mortgages are 30 year loans.  30X12=360, so you would indicate "360" here; 15 year loans have a term of 180 months, so you would indicate "180" here.</t>
        </r>
      </text>
    </comment>
    <comment ref="A74" authorId="0" shapeId="0" xr:uid="{00000000-0006-0000-1100-000019000000}">
      <text>
        <r>
          <rPr>
            <sz val="10"/>
            <color rgb="FF000000"/>
            <rFont val="Arial"/>
          </rPr>
          <t xml:space="preserve">Monthly Payment Amount: This is the monthly payment amount your mortgage calls for. List only this required amount here, even if you are making additional principal payments each month. </t>
        </r>
      </text>
    </comment>
    <comment ref="A75" authorId="0" shapeId="0" xr:uid="{00000000-0006-0000-1100-00001A000000}">
      <text>
        <r>
          <rPr>
            <sz val="10"/>
            <color rgb="FF000000"/>
            <rFont val="Arial"/>
          </rPr>
          <t>Payment Due Date Each Month: This is the date each month that your mortgage payment is due.</t>
        </r>
      </text>
    </comment>
    <comment ref="A80" authorId="0" shapeId="0" xr:uid="{00000000-0006-0000-1100-00001B000000}">
      <text>
        <r>
          <rPr>
            <sz val="10"/>
            <color rgb="FF000000"/>
            <rFont val="Arial"/>
          </rPr>
          <t>Total of All Improvement Expenses Incurred in Prior Years: Please total all of the expenses you incurred improving this home since you've owned it and present this total here.</t>
        </r>
      </text>
    </comment>
    <comment ref="A85" authorId="0" shapeId="0" xr:uid="{00000000-0006-0000-1100-00001C000000}">
      <text>
        <r>
          <rPr>
            <sz val="10"/>
            <color rgb="FF000000"/>
            <rFont val="Arial"/>
          </rPr>
          <t xml:space="preserve">Date of Improvement Expense: The date you incurred the cost of your improvement. If you incurred the cost over time, you can use the date you incurred a majority of the project's cost, or the date of project completion. </t>
        </r>
      </text>
    </comment>
    <comment ref="A86" authorId="0" shapeId="0" xr:uid="{00000000-0006-0000-1100-00001D000000}">
      <text>
        <r>
          <rPr>
            <sz val="10"/>
            <color rgb="FF000000"/>
            <rFont val="Arial"/>
          </rPr>
          <t>Total Improvement Expense: Indicate your total out of pocket cost on this home improvement project. Be sure to include the cost of everything involved in the improvement project. Small amounts add up over time. You might have spent more than you first imagined on this project!</t>
        </r>
      </text>
    </comment>
    <comment ref="A87" authorId="0" shapeId="0" xr:uid="{00000000-0006-0000-1100-00001E000000}">
      <text>
        <r>
          <rPr>
            <sz val="10"/>
            <color rgb="FF000000"/>
            <rFont val="Arial"/>
          </rPr>
          <t xml:space="preserve">Description of Improvement: Provide a general description of your improvement project. Examples being "new patio", "additional room", "remodelling", "landscaping", "painting". </t>
        </r>
      </text>
    </comment>
    <comment ref="A90" authorId="0" shapeId="0" xr:uid="{00000000-0006-0000-1100-00001F000000}">
      <text>
        <r>
          <rPr>
            <sz val="10"/>
            <color rgb="FF000000"/>
            <rFont val="Arial"/>
          </rPr>
          <t xml:space="preserve">Date of Improvement Expense: The date you incurred the cost of your improvement. If you incurred the cost over time, you can use the date you incurred a majority of the project's cost, or the date of project completion. </t>
        </r>
      </text>
    </comment>
    <comment ref="A91" authorId="0" shapeId="0" xr:uid="{00000000-0006-0000-1100-000020000000}">
      <text>
        <r>
          <rPr>
            <sz val="10"/>
            <color rgb="FF000000"/>
            <rFont val="Arial"/>
          </rPr>
          <t>Total Improvement Expense: Indicate your total out of pocket cost on this home improvement project. Be sure to include the cost of everything involved in the improvement project. Small amounts add up over time. You might have spent more than you first imagined on this project!</t>
        </r>
      </text>
    </comment>
    <comment ref="A92" authorId="0" shapeId="0" xr:uid="{00000000-0006-0000-1100-000021000000}">
      <text>
        <r>
          <rPr>
            <sz val="10"/>
            <color rgb="FF000000"/>
            <rFont val="Arial"/>
          </rPr>
          <t xml:space="preserve">Description of Improvement: Provide a general description of your improvement project. Examples being "new patio", "additional room", "remodelling", "landscaping", "painting".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authors>
  <commentList>
    <comment ref="A13" authorId="0" shapeId="0" xr:uid="{00000000-0006-0000-1200-000001000000}">
      <text>
        <r>
          <rPr>
            <sz val="10"/>
            <color rgb="FF000000"/>
            <rFont val="Arial"/>
          </rPr>
          <t>Year You Started Renting this Home: This is the date you first put the home up for rent. This MAY or MAY NOT be the same date you originally purchased the home. Many times this date is indeed different, as people often times live in a home and then choose later on to rent it out. Plese note it is the date you first put the home up for rent, not the date you first rented it out.</t>
        </r>
      </text>
    </comment>
    <comment ref="A20" authorId="0" shapeId="0" xr:uid="{00000000-0006-0000-1200-000002000000}">
      <text>
        <r>
          <rPr>
            <sz val="10"/>
            <color rgb="FF000000"/>
            <rFont val="Arial"/>
          </rPr>
          <t xml:space="preserve">Months of Year You Held Property Out for Rent: This is the number of months during the year that the property was "for rent" and/or "rented".  In most cases this number is 12, meaning the property was either for rent or actually rented throughout the whole year. </t>
        </r>
      </text>
    </comment>
    <comment ref="A21" authorId="0" shapeId="0" xr:uid="{00000000-0006-0000-1200-000003000000}">
      <text>
        <r>
          <rPr>
            <sz val="10"/>
            <color rgb="FF000000"/>
            <rFont val="Arial"/>
          </rPr>
          <t>Total Rental Income for the Year: This is the total amount of rental income you received for the year.  It can be from one tenant, or a collection of multiple tenants.</t>
        </r>
      </text>
    </comment>
    <comment ref="A38" authorId="0" shapeId="0" xr:uid="{00000000-0006-0000-1200-000004000000}">
      <text>
        <r>
          <rPr>
            <sz val="10"/>
            <color rgb="FF000000"/>
            <rFont val="Arial"/>
          </rPr>
          <t xml:space="preserve">Other Expenses: List any other expenses you've incurred for the general benefit of your rental property here. </t>
        </r>
      </text>
    </comment>
    <comment ref="A39" authorId="0" shapeId="0" xr:uid="{00000000-0006-0000-1200-000005000000}">
      <text>
        <r>
          <rPr>
            <sz val="10"/>
            <color rgb="FF000000"/>
            <rFont val="Arial"/>
          </rPr>
          <t xml:space="preserve">Other Expenses: List any other expenses you've incurred for the general benefit of your rental property here. </t>
        </r>
      </text>
    </comment>
    <comment ref="A40" authorId="0" shapeId="0" xr:uid="{00000000-0006-0000-1200-000006000000}">
      <text>
        <r>
          <rPr>
            <sz val="10"/>
            <color rgb="FF000000"/>
            <rFont val="Arial"/>
          </rPr>
          <t xml:space="preserve">Other Expenses: List any other expenses you've incurred for the general benefit of your rental property here. </t>
        </r>
      </text>
    </comment>
    <comment ref="A49" authorId="0" shapeId="0" xr:uid="{00000000-0006-0000-1200-000007000000}">
      <text>
        <r>
          <rPr>
            <sz val="10"/>
            <color rgb="FF000000"/>
            <rFont val="Arial"/>
          </rPr>
          <t>Date You Purchased Your Home: This is closing date of your home purchase. It should be promenantly listed on your purchase document.</t>
        </r>
      </text>
    </comment>
    <comment ref="A50" authorId="0" shapeId="0" xr:uid="{00000000-0006-0000-1200-000008000000}">
      <text>
        <r>
          <rPr>
            <sz val="10"/>
            <color rgb="FF000000"/>
            <rFont val="Arial"/>
          </rPr>
          <t xml:space="preserve">Cash Downpaymnet on Your Home Purchase: When you purchased your home you likely made a cash downpayment. Indicate the amount of cash downpayment you made. </t>
        </r>
      </text>
    </comment>
    <comment ref="A51" authorId="0" shapeId="0" xr:uid="{00000000-0006-0000-1200-000009000000}">
      <text>
        <r>
          <rPr>
            <sz val="10"/>
            <color rgb="FF000000"/>
            <rFont val="Arial"/>
          </rPr>
          <t>Amount Financed: Indicate here the total amount of your home's purchase price that you financed. It is being more common to take out more than 1 loan at a time as financing options expand and become more creative. List the total amount of all loans you took out on the home here.</t>
        </r>
      </text>
    </comment>
    <comment ref="A52" authorId="0" shapeId="0" xr:uid="{00000000-0006-0000-1200-00000A000000}">
      <text>
        <r>
          <rPr>
            <sz val="10"/>
            <color rgb="FF000000"/>
            <rFont val="Arial"/>
          </rPr>
          <t xml:space="preserve">Total Purchase Price of Home: This number is automatically calculated based on the entries you've made above.  </t>
        </r>
      </text>
    </comment>
    <comment ref="A57" authorId="0" shapeId="0" xr:uid="{00000000-0006-0000-1200-00000B000000}">
      <text>
        <r>
          <rPr>
            <sz val="10"/>
            <color rgb="FF000000"/>
            <rFont val="Arial"/>
          </rPr>
          <t xml:space="preserve">Amount Borrowed Originally: This is the total amount of the funds you financed originally with this loan instrument.  </t>
        </r>
      </text>
    </comment>
    <comment ref="A58" authorId="0" shapeId="0" xr:uid="{00000000-0006-0000-1200-00000C000000}">
      <text>
        <r>
          <rPr>
            <sz val="10"/>
            <color rgb="FF000000"/>
            <rFont val="Arial"/>
          </rPr>
          <t>Date of Loan: Enter the date that this particular loan was entered into. This may or may not be the date you bought your home. If this mortgage is a refinancing of an old loan, then you would enter the date this particular mortgage started, not the purchase date of your home.</t>
        </r>
      </text>
    </comment>
    <comment ref="A59" authorId="0" shapeId="0" xr:uid="{00000000-0006-0000-1200-00000D000000}">
      <text>
        <r>
          <rPr>
            <sz val="10"/>
            <color rgb="FF000000"/>
            <rFont val="Arial"/>
          </rPr>
          <t xml:space="preserve">Interest Rate of Loan: This is the current interest rate of your loan. Most loans originate as some fixed rate, even if they are variable later on during the life of the loan. Indicate the fixed rate here, or if you are in the variable term of the loan, the rate you are currently paying. </t>
        </r>
      </text>
    </comment>
    <comment ref="A60" authorId="0" shapeId="0" xr:uid="{00000000-0006-0000-1200-00000E000000}">
      <text>
        <r>
          <rPr>
            <sz val="10"/>
            <color rgb="FF000000"/>
            <rFont val="Arial"/>
          </rPr>
          <t>Length of Loan: This is the length of your mortgage, in number of months. For example, most mortgages are 30 year loans.  30X12=360, so you would indicate "360" here; 15 year loans have a term of 180 months, so you would indicate "180" here.</t>
        </r>
      </text>
    </comment>
    <comment ref="A61" authorId="0" shapeId="0" xr:uid="{00000000-0006-0000-1200-00000F000000}">
      <text>
        <r>
          <rPr>
            <sz val="10"/>
            <color rgb="FF000000"/>
            <rFont val="Arial"/>
          </rPr>
          <t xml:space="preserve">Monthly Payment Amount: This is the monthly payment amount your mortgage calls for. List only this required amount here, even if you are making additional principal payments each month. </t>
        </r>
      </text>
    </comment>
    <comment ref="A62" authorId="0" shapeId="0" xr:uid="{00000000-0006-0000-1200-000010000000}">
      <text>
        <r>
          <rPr>
            <sz val="10"/>
            <color rgb="FF000000"/>
            <rFont val="Arial"/>
          </rPr>
          <t>Payment Due Date Each Month: This is the date each month that your mortgage payment is due.</t>
        </r>
      </text>
    </comment>
    <comment ref="A67" authorId="0" shapeId="0" xr:uid="{00000000-0006-0000-1200-000011000000}">
      <text>
        <r>
          <rPr>
            <sz val="10"/>
            <color rgb="FF000000"/>
            <rFont val="Arial"/>
          </rPr>
          <t xml:space="preserve">Date of Improvement Expense: The date you incurred the cost of your improvement. If you incurred the cost over time, you can use the date you incurred a majority of the project's cost, or the date of project completion. </t>
        </r>
      </text>
    </comment>
    <comment ref="A68" authorId="0" shapeId="0" xr:uid="{00000000-0006-0000-1200-000012000000}">
      <text>
        <r>
          <rPr>
            <sz val="10"/>
            <color rgb="FF000000"/>
            <rFont val="Arial"/>
          </rPr>
          <t>Total Improvement Expense: Indicate your total out of pocket cost on this home improvement project. Be sure to include the cost of everything involved in the improvement project. Small amounts add up over time. You might have spent more than you first imagined on this project!</t>
        </r>
      </text>
    </comment>
    <comment ref="A69" authorId="0" shapeId="0" xr:uid="{00000000-0006-0000-1200-000013000000}">
      <text>
        <r>
          <rPr>
            <sz val="10"/>
            <color rgb="FF000000"/>
            <rFont val="Arial"/>
          </rPr>
          <t xml:space="preserve">Description of Improvement: Provide a general description of your improvement project. Examples being "new patio", "additional room", "remodelling", "landscaping", "painting". </t>
        </r>
      </text>
    </comment>
    <comment ref="A72" authorId="0" shapeId="0" xr:uid="{00000000-0006-0000-1200-000014000000}">
      <text>
        <r>
          <rPr>
            <sz val="10"/>
            <color rgb="FF000000"/>
            <rFont val="Arial"/>
          </rPr>
          <t xml:space="preserve">Date of Improvement Expense: The date you incurred the cost of your improvement. If you incurred the cost over time, you can use the date you incurred a majority of the project's cost, or the date of project completion. </t>
        </r>
      </text>
    </comment>
    <comment ref="A73" authorId="0" shapeId="0" xr:uid="{00000000-0006-0000-1200-000015000000}">
      <text>
        <r>
          <rPr>
            <sz val="10"/>
            <color rgb="FF000000"/>
            <rFont val="Arial"/>
          </rPr>
          <t>Total Improvement Expense: Indicate your total out of pocket cost on this home improvement project. Be sure to include the cost of everything involved in the improvement project. Small amounts add up over time. You might have spent more than you first imagined on this project!</t>
        </r>
      </text>
    </comment>
    <comment ref="A74" authorId="0" shapeId="0" xr:uid="{00000000-0006-0000-1200-000016000000}">
      <text>
        <r>
          <rPr>
            <sz val="10"/>
            <color rgb="FF000000"/>
            <rFont val="Arial"/>
          </rPr>
          <t xml:space="preserve">Description of Improvement: Provide a general description of your improvement project. Examples being "new patio", "additional room", "remodelling", "landscaping", "painting". </t>
        </r>
      </text>
    </comment>
    <comment ref="A77" authorId="0" shapeId="0" xr:uid="{00000000-0006-0000-1200-000017000000}">
      <text>
        <r>
          <rPr>
            <sz val="10"/>
            <color rgb="FF000000"/>
            <rFont val="Arial"/>
          </rPr>
          <t xml:space="preserve">This is the cost of all the improvements you made to the home in years prior to the tax return year we are currently working on. Please total the cost of all home improvements from the time you first purchased the house, to the year before the year we are reporting on. </t>
        </r>
      </text>
    </comment>
    <comment ref="A78" authorId="0" shapeId="0" xr:uid="{00000000-0006-0000-1200-000018000000}">
      <text>
        <r>
          <rPr>
            <sz val="10"/>
            <color rgb="FF000000"/>
            <rFont val="Arial"/>
          </rPr>
          <t xml:space="preserve">Description of Prior Years' Improvements:  If the improvements from prior years can be described in a few words, enter the description here.  Examples being "new patio", "additional room", "remodelling", "landscaping", "painting".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authors>
  <commentList>
    <comment ref="A29" authorId="0" shapeId="0" xr:uid="{00000000-0006-0000-1300-000001000000}">
      <text>
        <r>
          <rPr>
            <sz val="10"/>
            <color rgb="FF000000"/>
            <rFont val="Arial"/>
          </rPr>
          <t>Indirect Home Office Expenses: These are all the expenses you incurred which benefit the entire home in general. Since your office is part of your home, then a portion of these expenses benefitted your office and thus you are entitled to a deduction for them.</t>
        </r>
      </text>
    </comment>
    <comment ref="A36" authorId="0" shapeId="0" xr:uid="{00000000-0006-0000-1300-000002000000}">
      <text>
        <r>
          <rPr>
            <sz val="10"/>
            <color rgb="FF000000"/>
            <rFont val="Arial"/>
          </rPr>
          <t xml:space="preserve">Other Utilities: List the cost of any other utilities you might have paid here. Examples would be alarm monitoring services, cable access, etc. </t>
        </r>
      </text>
    </comment>
    <comment ref="A39" authorId="0" shapeId="0" xr:uid="{00000000-0006-0000-1300-000003000000}">
      <text>
        <r>
          <rPr>
            <sz val="10"/>
            <color rgb="FF000000"/>
            <rFont val="Arial"/>
          </rPr>
          <t xml:space="preserve">Other Expenses: List any other expenses you've incurred for the general benefit of your home here. </t>
        </r>
      </text>
    </comment>
    <comment ref="A42" authorId="0" shapeId="0" xr:uid="{00000000-0006-0000-1300-000004000000}">
      <text>
        <r>
          <rPr>
            <sz val="10"/>
            <color rgb="FF000000"/>
            <rFont val="Arial"/>
          </rPr>
          <t xml:space="preserve">Direct Home Office Expenses: These are all the expenses you incurred which were for the sole benefit of your home office. Some examples would be painting your home office, adding shelving to the office, putting in new carpets or mats for the office. </t>
        </r>
      </text>
    </comment>
    <comment ref="A44" authorId="0" shapeId="0" xr:uid="{00000000-0006-0000-1300-000005000000}">
      <text>
        <r>
          <rPr>
            <sz val="10"/>
            <color rgb="FF000000"/>
            <rFont val="Arial"/>
          </rPr>
          <t xml:space="preserve">Home Office Cleaning &amp; Maintenance: If you paid for a cleaning service of your office, and/or incurred maintenance costs specifically for the home office, indicate those here
</t>
        </r>
      </text>
    </comment>
    <comment ref="A45" authorId="0" shapeId="0" xr:uid="{00000000-0006-0000-1300-000006000000}">
      <text>
        <r>
          <rPr>
            <sz val="10"/>
            <color rgb="FF000000"/>
            <rFont val="Arial"/>
          </rPr>
          <t xml:space="preserve">Office Improvements &amp; Upgrades: These wold be major expenses to improve the home office, such as new flooring, new window coverings, additionals or expansions, etc.
</t>
        </r>
      </text>
    </comment>
    <comment ref="A46" authorId="0" shapeId="0" xr:uid="{00000000-0006-0000-1300-000007000000}">
      <text>
        <r>
          <rPr>
            <sz val="10"/>
            <color rgb="FF000000"/>
            <rFont val="Arial"/>
          </rPr>
          <t xml:space="preserve">Other Expenses: List any other expenses you've incurred for the direct benefit of your home office here.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1400-000001000000}">
      <text>
        <r>
          <rPr>
            <sz val="10"/>
            <color rgb="FF000000"/>
            <rFont val="Arial"/>
          </rPr>
          <t xml:space="preserve">Medical &amp; Dental Expenses: List your total medical expenses here. This is not just the cost of going to the doctor. The cost of all prescriptions, all vitamins, all eyeglasses and contacts, all counselling, and all other medical/health related costs should be totalled up and listed here. </t>
        </r>
      </text>
    </comment>
    <comment ref="A19" authorId="0" shapeId="0" xr:uid="{00000000-0006-0000-1400-000002000000}">
      <text>
        <r>
          <rPr>
            <sz val="10"/>
            <color rgb="FF000000"/>
            <rFont val="Arial"/>
          </rPr>
          <t>Miles Driven for Medical Purposes: This is the total number of miles you drove your car for medically related purposes. Examples would be to and from doctors offices, to and from stores to purchase medical supplies and prescriptions, to and from other medical service locations, etc. Reasonable estimations are acceptable.</t>
        </r>
      </text>
    </comment>
    <comment ref="A20" authorId="0" shapeId="0" xr:uid="{00000000-0006-0000-1400-000003000000}">
      <text>
        <r>
          <rPr>
            <sz val="10"/>
            <color rgb="FF000000"/>
            <rFont val="Arial"/>
          </rPr>
          <t xml:space="preserve">Mortgage Interest: List the total of all mortgage insterest expense you paid during the year. It's not uncommon to receive 1098s from several different lenders for the one year. Be sure to add up all those amounts. </t>
        </r>
      </text>
    </comment>
    <comment ref="A21" authorId="0" shapeId="0" xr:uid="{00000000-0006-0000-1400-000004000000}">
      <text>
        <r>
          <rPr>
            <sz val="10"/>
            <color rgb="FF000000"/>
            <rFont val="Arial"/>
          </rPr>
          <t xml:space="preserve">Mortgage Insurance Premiums: List the total of all mortgage insterest premiums (otherwise known as PMI) expense you paid during the year. This amount is listed on your Form 1098, along with mortgage interest expense and perhaps even property taxes paid. Be sure to look for the Mortgage INSURANCE field on the Form 1098. Furthermore, it is not uncommon to receive 1098s from several different lenders for the one year. Be sure to add up all of these PMI amounts. </t>
        </r>
      </text>
    </comment>
    <comment ref="A22" authorId="0" shapeId="0" xr:uid="{00000000-0006-0000-1400-000005000000}">
      <text>
        <r>
          <rPr>
            <sz val="10"/>
            <color rgb="FF000000"/>
            <rFont val="Arial"/>
          </rPr>
          <t xml:space="preserve">Real Estate Taxes: List the total of all taxes that you paid in connection with owning your home. </t>
        </r>
      </text>
    </comment>
    <comment ref="A23" authorId="0" shapeId="0" xr:uid="{00000000-0006-0000-1400-000006000000}">
      <text>
        <r>
          <rPr>
            <sz val="10"/>
            <color rgb="FF000000"/>
            <rFont val="Arial"/>
          </rPr>
          <t xml:space="preserve">Personal Property Taxes: List the total of all personal property taxes that you paid. Examples are auto tags, boat, motorcycle, trailer taxes, taxes imposed on the ownership of equipment. </t>
        </r>
      </text>
    </comment>
    <comment ref="A24" authorId="0" shapeId="0" xr:uid="{00000000-0006-0000-1400-000007000000}">
      <text>
        <r>
          <rPr>
            <sz val="10"/>
            <color rgb="FF000000"/>
            <rFont val="Arial"/>
          </rPr>
          <t>Interest Expense on Boats &amp; RVs: If your boat and/or RV has a cooking area, sleeping quarters, and a bathroom it is considered a "second home". This means the interest expense on the loan becomes deductible Mortgage Interest Expense!  If your boat and/or RV qualify, enter the amount of loan interest expense here.</t>
        </r>
      </text>
    </comment>
    <comment ref="A25" authorId="0" shapeId="0" xr:uid="{00000000-0006-0000-1400-000008000000}">
      <text>
        <r>
          <rPr>
            <sz val="10"/>
            <color rgb="FF000000"/>
            <rFont val="Arial"/>
          </rPr>
          <t xml:space="preserve">State Income Taxes: List the total of all state income taxes you paid in during the year. This is for payments you actually made by check. Those taxes withheld from your paychecks do not need to be accounted for here. </t>
        </r>
      </text>
    </comment>
    <comment ref="A26" authorId="0" shapeId="0" xr:uid="{00000000-0006-0000-1400-000009000000}">
      <text>
        <r>
          <rPr>
            <sz val="10"/>
            <color rgb="FF000000"/>
            <rFont val="Arial"/>
          </rPr>
          <t>Amounts Lost Through Theft or Loss: If you suffered a financial loss through theft or casualty event, list the total value of propery lost. Do not include those amounts covered by insurance proceeds. This is just the out of pocket value lost.</t>
        </r>
      </text>
    </comment>
    <comment ref="A27" authorId="0" shapeId="0" xr:uid="{00000000-0006-0000-1400-00000A000000}">
      <text>
        <r>
          <rPr>
            <sz val="10"/>
            <color rgb="FF000000"/>
            <rFont val="Arial"/>
          </rPr>
          <t xml:space="preserve">Investment Interest Expense: If you borrowed money to invest and paid interest on that borrowing, list the interest expense paid here. </t>
        </r>
      </text>
    </comment>
    <comment ref="A28" authorId="0" shapeId="0" xr:uid="{00000000-0006-0000-1400-00000B000000}">
      <text>
        <r>
          <rPr>
            <sz val="10"/>
            <color rgb="FF000000"/>
            <rFont val="Arial"/>
          </rPr>
          <t xml:space="preserve">Investment Expenses: List any expenses you've incurred in connection with your investment activities. This includes investment advice, research expenses, seminars, stock storage fees, etc. </t>
        </r>
      </text>
    </comment>
    <comment ref="A29" authorId="0" shapeId="0" xr:uid="{00000000-0006-0000-1400-00000C000000}">
      <text>
        <r>
          <rPr>
            <sz val="10"/>
            <color rgb="FF000000"/>
            <rFont val="Arial"/>
          </rPr>
          <t>Legal Fees: This includes fees for lawyers and other professionals you paid during the year for the rendering of tax advice. NOTE: this is for legal fees pertaining to ONLY TAX ADVICE.</t>
        </r>
      </text>
    </comment>
    <comment ref="A30" authorId="0" shapeId="0" xr:uid="{00000000-0006-0000-1400-00000D000000}">
      <text>
        <r>
          <rPr>
            <sz val="10"/>
            <color rgb="FF000000"/>
            <rFont val="Arial"/>
          </rPr>
          <t xml:space="preserve">Safe Deposit Box: List the fees you paid for safe deposit box rentals during the year. </t>
        </r>
      </text>
    </comment>
    <comment ref="A31" authorId="0" shapeId="0" xr:uid="{00000000-0006-0000-1400-00000E000000}">
      <text>
        <r>
          <rPr>
            <sz val="10"/>
            <color rgb="FF000000"/>
            <rFont val="Arial"/>
          </rPr>
          <t xml:space="preserve">IRA Custodial Fees: List the IRA fees you were charged by your financial institution during the year. </t>
        </r>
      </text>
    </comment>
    <comment ref="A32" authorId="0" shapeId="0" xr:uid="{00000000-0006-0000-1400-00000F000000}">
      <text>
        <r>
          <rPr>
            <sz val="10"/>
            <color rgb="FF000000"/>
            <rFont val="Arial"/>
          </rPr>
          <t xml:space="preserve">Job Search Costs: If you incurred costs searching for a job, you can write off the total of these costs. Add up everything you spent money on looking for a new job. Examples of such expenses including resumes, business cards, transportation to job interviews, coaching, counseling, books and periodicals for conducting industry researching, etc. Report the total of all these costs incurred for the year.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
  </authors>
  <commentList>
    <comment ref="A8" authorId="0" shapeId="0" xr:uid="{00000000-0006-0000-1700-000001000000}">
      <text>
        <r>
          <rPr>
            <sz val="10"/>
            <color rgb="FF000000"/>
            <rFont val="Arial"/>
          </rPr>
          <t xml:space="preserve">Supplies Expenses for Teachers &amp; Educators: If you are a teacher, professor, or other type of educator, you can deduct expenses for supplies you incur in performing your job. List the total of these expenses here. </t>
        </r>
      </text>
    </comment>
    <comment ref="A9" authorId="0" shapeId="0" xr:uid="{00000000-0006-0000-1700-000002000000}">
      <text>
        <r>
          <rPr>
            <sz val="10"/>
            <color rgb="FF000000"/>
            <rFont val="Arial"/>
          </rPr>
          <t xml:space="preserve">Penalty on Early Withdrawal of Savings: The most common scenario is the premature withdrawal of money from a CD.  The bank charges a penalty on this transaction in their attempt to get you to leave the money in the CD for the full term of the CD.  If you paid a penalty on the early withdrawal, please list the penalty amount here. 
</t>
        </r>
      </text>
    </comment>
    <comment ref="A10" authorId="0" shapeId="0" xr:uid="{00000000-0006-0000-1700-000003000000}">
      <text>
        <r>
          <rPr>
            <sz val="10"/>
            <color rgb="FF000000"/>
            <rFont val="Arial"/>
          </rPr>
          <t>Alimony Paid: Alimony paid to an ex-spouse is DEDUCTIBLE TO YOU, and TAXABLE TO THE SPOUSE.  Please list the total of all alimony payments paid during the year. Note:  not all payments to a spouse are considered "Alimony". For example, payments of CHILD SUPPORT are NOT DEDUCTIBLE. Check with your divorce decree and/or your attorney to determine and/or confirm the character of the payments you have made to your spouse.</t>
        </r>
      </text>
    </comment>
    <comment ref="A11" authorId="0" shapeId="0" xr:uid="{00000000-0006-0000-1700-000004000000}">
      <text>
        <r>
          <rPr>
            <sz val="10"/>
            <color rgb="FF000000"/>
            <rFont val="Arial"/>
          </rPr>
          <t>Social Security Number of Alimony Recipient: Please list the SSN of your ex-spouse who you are paying alimony to. This is REQUIRED in order to take the deduction.</t>
        </r>
      </text>
    </comment>
    <comment ref="A14" authorId="0" shapeId="0" xr:uid="{00000000-0006-0000-1700-000005000000}">
      <text>
        <r>
          <rPr>
            <sz val="10"/>
            <color rgb="FF000000"/>
            <rFont val="Arial"/>
          </rPr>
          <t>Retirement Account Contribution: List the total amount contributed to this particular retirement account for the given tax year. NOTE: this is not for 401(k) accounts. Those contributions are accounted for on your Form W-2.</t>
        </r>
      </text>
    </comment>
    <comment ref="A15" authorId="0" shapeId="0" xr:uid="{00000000-0006-0000-1700-000006000000}">
      <text>
        <r>
          <rPr>
            <sz val="10"/>
            <color rgb="FF000000"/>
            <rFont val="Arial"/>
          </rPr>
          <t xml:space="preserve">Retirement Account Type: List the type of retirement account you contributed to. </t>
        </r>
      </text>
    </comment>
    <comment ref="A16" authorId="0" shapeId="0" xr:uid="{00000000-0006-0000-1700-000007000000}">
      <text>
        <r>
          <rPr>
            <sz val="10"/>
            <color rgb="FF000000"/>
            <rFont val="Arial"/>
          </rPr>
          <t>Owner of Retirement Account: This the owner of this particular retirement account you contributed to. This will either be you or your spouse.</t>
        </r>
      </text>
    </comment>
    <comment ref="A17" authorId="0" shapeId="0" xr:uid="{00000000-0006-0000-1700-000008000000}">
      <text>
        <r>
          <rPr>
            <sz val="10"/>
            <color rgb="FF000000"/>
            <rFont val="Arial"/>
          </rPr>
          <t>Retirement Account Contribution: List the total amount contributed to this particular retirement account for the given tax year. NOTE: this is not for 401(k) accounts. Those contributions are accounted for on your Form W-2.</t>
        </r>
      </text>
    </comment>
    <comment ref="A18" authorId="0" shapeId="0" xr:uid="{00000000-0006-0000-1700-000009000000}">
      <text>
        <r>
          <rPr>
            <sz val="10"/>
            <color rgb="FF000000"/>
            <rFont val="Arial"/>
          </rPr>
          <t xml:space="preserve">Retirement Account Type: List the type of retirement account you contributed to. </t>
        </r>
      </text>
    </comment>
    <comment ref="A19" authorId="0" shapeId="0" xr:uid="{00000000-0006-0000-1700-00000A000000}">
      <text>
        <r>
          <rPr>
            <sz val="10"/>
            <color rgb="FF000000"/>
            <rFont val="Arial"/>
          </rPr>
          <t>Owner of Retirement Account: This the owner of this particular retirement account you contributed to. This will either be you or your spouse.</t>
        </r>
      </text>
    </comment>
    <comment ref="A20" authorId="0" shapeId="0" xr:uid="{00000000-0006-0000-1700-00000B000000}">
      <text>
        <r>
          <rPr>
            <sz val="10"/>
            <color rgb="FF000000"/>
            <rFont val="Arial"/>
          </rPr>
          <t>Retirement Account Contribution: List the total amount contributed to this particular retirement account for the given tax year. NOTE: this is not for 401(k) accounts. Those contributions are accounted for on your Form W-2.</t>
        </r>
      </text>
    </comment>
    <comment ref="A21" authorId="0" shapeId="0" xr:uid="{00000000-0006-0000-1700-00000C000000}">
      <text>
        <r>
          <rPr>
            <sz val="10"/>
            <color rgb="FF000000"/>
            <rFont val="Arial"/>
          </rPr>
          <t xml:space="preserve">Retirement Account Type: List the type of retirement account you contributed to. </t>
        </r>
      </text>
    </comment>
    <comment ref="A22" authorId="0" shapeId="0" xr:uid="{00000000-0006-0000-1700-00000D000000}">
      <text>
        <r>
          <rPr>
            <sz val="10"/>
            <color rgb="FF000000"/>
            <rFont val="Arial"/>
          </rPr>
          <t>Owner of Retirement Account: This the owner of this particular retirement account you contributed to. This will either be you or your spouse.</t>
        </r>
      </text>
    </comment>
    <comment ref="A23" authorId="0" shapeId="0" xr:uid="{00000000-0006-0000-1700-00000E000000}">
      <text>
        <r>
          <rPr>
            <sz val="10"/>
            <color rgb="FF000000"/>
            <rFont val="Arial"/>
          </rPr>
          <t>Retirement Account Contribution: List the total amount contributed to this particular retirement account for the given tax year. NOTE: this is not for 401(k) accounts. Those contributions are accounted for on your Form W-2.</t>
        </r>
      </text>
    </comment>
    <comment ref="A24" authorId="0" shapeId="0" xr:uid="{00000000-0006-0000-1700-00000F000000}">
      <text>
        <r>
          <rPr>
            <sz val="10"/>
            <color rgb="FF000000"/>
            <rFont val="Arial"/>
          </rPr>
          <t xml:space="preserve">Retirement Account Type: List the type of retirement account you contributed to. </t>
        </r>
      </text>
    </comment>
    <comment ref="A25" authorId="0" shapeId="0" xr:uid="{00000000-0006-0000-1700-000010000000}">
      <text>
        <r>
          <rPr>
            <sz val="10"/>
            <color rgb="FF000000"/>
            <rFont val="Arial"/>
          </rPr>
          <t>Owner of Retirement Account: This the owner of this particular retirement account you contributed to. This will either be you or your spouse.</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1800-000001000000}">
      <text>
        <r>
          <rPr>
            <sz val="10"/>
            <color rgb="FF000000"/>
            <rFont val="Arial"/>
          </rPr>
          <t xml:space="preserve">Cash Donations: Please list the name of each organization you gave money to during the year, along with the total amount given to each organization for the year. </t>
        </r>
      </text>
    </comment>
    <comment ref="A28" authorId="0" shapeId="0" xr:uid="{00000000-0006-0000-1800-000002000000}">
      <text>
        <r>
          <rPr>
            <sz val="10"/>
            <color rgb="FF000000"/>
            <rFont val="Arial"/>
          </rPr>
          <t xml:space="preserve">Non-Cash Donations: These are charitable donations of anything besides cash. Most will give used clothing, appliances, furniture, and other household goods to charity every now and then. This is the section where such donations are to be reported. </t>
        </r>
      </text>
    </comment>
    <comment ref="A34" authorId="0" shapeId="0" xr:uid="{00000000-0006-0000-1800-000003000000}">
      <text>
        <r>
          <rPr>
            <sz val="10"/>
            <color rgb="FF000000"/>
            <rFont val="Arial"/>
          </rPr>
          <t xml:space="preserve">Name of Care Provider: List the name of the person or organization who you paid money to for child care services. </t>
        </r>
      </text>
    </comment>
    <comment ref="A51" authorId="0" shapeId="0" xr:uid="{00000000-0006-0000-1800-000004000000}">
      <text>
        <r>
          <rPr>
            <sz val="10"/>
            <color rgb="FF000000"/>
            <rFont val="Arial"/>
          </rPr>
          <t xml:space="preserve">Date of Your Contribution: This is the date on which you donated this property to the chartiable organization. </t>
        </r>
      </text>
    </comment>
    <comment ref="A52" authorId="0" shapeId="0" xr:uid="{00000000-0006-0000-1800-000005000000}">
      <text>
        <r>
          <rPr>
            <sz val="10"/>
            <color rgb="FF000000"/>
            <rFont val="Arial"/>
          </rPr>
          <t xml:space="preserve">Fair Market Value of Donated Property: This is the cash value of the property on the date you donated it. A benchmark is what it would sell for to a private party or what a resale shop would see it for. </t>
        </r>
      </text>
    </comment>
    <comment ref="A53" authorId="0" shapeId="0" xr:uid="{00000000-0006-0000-1800-000006000000}">
      <text>
        <r>
          <rPr>
            <sz val="10"/>
            <color rgb="FF000000"/>
            <rFont val="Arial"/>
          </rPr>
          <t>Date You Acquired Property: This is the date you originally acquired the property you donated. In most cases, this is the date you bought the item(s). If you were given this property as a gift, it's the date you received the gift. If you do not know this date exactly, use your best estimate.</t>
        </r>
      </text>
    </comment>
    <comment ref="A54" authorId="0" shapeId="0" xr:uid="{00000000-0006-0000-1800-000007000000}">
      <text>
        <r>
          <rPr>
            <sz val="10"/>
            <color rgb="FF000000"/>
            <rFont val="Arial"/>
          </rPr>
          <t xml:space="preserve">Property's Original Cost: This is the price you paid to acquire the property originally. For most, this is the purchase price when you bought it. If you received this property as a gift, this is the retail value of that gift on the date you received it. If you don't have this information, it is ok to use an estimate. </t>
        </r>
      </text>
    </comment>
    <comment ref="A60" authorId="0" shapeId="0" xr:uid="{00000000-0006-0000-1800-000008000000}">
      <text>
        <r>
          <rPr>
            <sz val="10"/>
            <color rgb="FF000000"/>
            <rFont val="Arial"/>
          </rPr>
          <t xml:space="preserve">Name of Care Provider: List the name of the person or organization who you paid money to for child care services. </t>
        </r>
      </text>
    </comment>
    <comment ref="A77" authorId="0" shapeId="0" xr:uid="{00000000-0006-0000-1800-000009000000}">
      <text>
        <r>
          <rPr>
            <sz val="10"/>
            <color rgb="FF000000"/>
            <rFont val="Arial"/>
          </rPr>
          <t xml:space="preserve">Date of Your Contribution: This is the date on which you donated this property to the chartiable organization. </t>
        </r>
      </text>
    </comment>
    <comment ref="A78" authorId="0" shapeId="0" xr:uid="{00000000-0006-0000-1800-00000A000000}">
      <text>
        <r>
          <rPr>
            <sz val="10"/>
            <color rgb="FF000000"/>
            <rFont val="Arial"/>
          </rPr>
          <t xml:space="preserve">Fair Market Value of Donated Property: This is the cash value of the property on the date you donated it. A benchmark is what it would sell for to a private party or what a resale shop would see it for. </t>
        </r>
      </text>
    </comment>
    <comment ref="A79" authorId="0" shapeId="0" xr:uid="{00000000-0006-0000-1800-00000B000000}">
      <text>
        <r>
          <rPr>
            <sz val="10"/>
            <color rgb="FF000000"/>
            <rFont val="Arial"/>
          </rPr>
          <t>Date You Acquired Property: This is the date you originally acquired the property you donated. In most cases, this is the date you bought the item(s). If you were given this property as a gift, it's the date you received the gift. If you do not know this date exactly, use your best estimate.</t>
        </r>
      </text>
    </comment>
    <comment ref="A80" authorId="0" shapeId="0" xr:uid="{00000000-0006-0000-1800-00000C000000}">
      <text>
        <r>
          <rPr>
            <sz val="10"/>
            <color rgb="FF000000"/>
            <rFont val="Arial"/>
          </rPr>
          <t xml:space="preserve">Property's Original Cost: This is the price you paid to acquire the property originally. For most, this is the purchase price when you bought it. If you received this property as a gift, this is the retail value of that gift on the date you received it. If you don't have this information, it is ok to use an estimate.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1900-000001000000}">
      <text>
        <r>
          <rPr>
            <sz val="10"/>
            <color rgb="FF000000"/>
            <rFont val="Arial"/>
          </rPr>
          <t xml:space="preserve">Name of Care Provider: List the name of the person or organization who you paid money to for child care services. </t>
        </r>
      </text>
    </comment>
    <comment ref="A10" authorId="0" shapeId="0" xr:uid="{00000000-0006-0000-1900-000002000000}">
      <text>
        <r>
          <rPr>
            <sz val="10"/>
            <color rgb="FF000000"/>
            <rFont val="Arial"/>
          </rPr>
          <t xml:space="preserve">Tax ID Number of Care Provider: List the tax ID number your care provider. If an individual, this is their social security number, in the xxx-xx-xxxx format.  If an organzation, this is their Federal tax ID number, in the xx-xxxxxxx format. You might have to inquire with the organization to get it. Don't feel out of place making this inquiry, the organization should be well aware of the IRS requirement and be more than willing to provide you with its tax ID number. </t>
        </r>
      </text>
    </comment>
    <comment ref="A19" authorId="0" shapeId="0" xr:uid="{00000000-0006-0000-1900-000003000000}">
      <text>
        <r>
          <rPr>
            <sz val="10"/>
            <color rgb="FF000000"/>
            <rFont val="Arial"/>
          </rPr>
          <t xml:space="preserve">Daycare Expenses per Child:  Please list the amounts paid for daycare services. List these expenses per child, as the IRS grants a tax credit for these expenses on a per child basis!
</t>
        </r>
      </text>
    </comment>
    <comment ref="A27" authorId="0" shapeId="0" xr:uid="{00000000-0006-0000-1900-000004000000}">
      <text>
        <r>
          <rPr>
            <sz val="10"/>
            <color rgb="FF000000"/>
            <rFont val="Arial"/>
          </rPr>
          <t xml:space="preserve">Child Care Expense for this Child: This is the amount of the total child care expenses you listed above which are attributable to this particular child. Keep in mind, this only applies when you paid for childcare for more than one child during the taxyear.  </t>
        </r>
      </text>
    </comment>
    <comment ref="A31" authorId="0" shapeId="0" xr:uid="{00000000-0006-0000-1900-000005000000}">
      <text>
        <r>
          <rPr>
            <sz val="10"/>
            <color rgb="FF000000"/>
            <rFont val="Arial"/>
          </rPr>
          <t xml:space="preserve">Child Care Expense for this Child: This is the amount of the total child care expenses you listed above which are attributable to this particular child. Keep in mind, this only applies when you paid for childcare for more than one child during the taxyear.  </t>
        </r>
      </text>
    </comment>
    <comment ref="A36" authorId="0" shapeId="0" xr:uid="{00000000-0006-0000-1900-000006000000}">
      <text>
        <r>
          <rPr>
            <sz val="10"/>
            <color rgb="FF000000"/>
            <rFont val="Arial"/>
          </rPr>
          <t xml:space="preserve">Total Amount Spent for the Year: This is the total amount you spend on child care services for the entire year.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
  </authors>
  <commentList>
    <comment ref="A40" authorId="0" shapeId="0" xr:uid="{00000000-0006-0000-1A00-000001000000}">
      <text>
        <r>
          <rPr>
            <sz val="10"/>
            <color rgb="FF000000"/>
            <rFont val="Arial"/>
          </rPr>
          <t xml:space="preserve">Name of Student Beneficiary: This is the student for whose eduction the withdrawn funds were spent on. </t>
        </r>
      </text>
    </comment>
    <comment ref="A44" authorId="0" shapeId="0" xr:uid="{00000000-0006-0000-1A00-000002000000}">
      <text>
        <r>
          <rPr>
            <sz val="10"/>
            <color rgb="FF000000"/>
            <rFont val="Arial"/>
          </rPr>
          <t xml:space="preserve">Type of Account Withdrawn From: This is the exact account type that you withdrew funds from to cover education expenses. Examples include "Traditional IRA",  "Roth IRA",  "SIMPLE IRA",  "SEP IRA". </t>
        </r>
      </text>
    </comment>
    <comment ref="A45" authorId="0" shapeId="0" xr:uid="{00000000-0006-0000-1A00-000003000000}">
      <text>
        <r>
          <rPr>
            <sz val="10"/>
            <color rgb="FF000000"/>
            <rFont val="Arial"/>
          </rPr>
          <t xml:space="preserve">Name of Student Beneficiary: This is the student for whose eduction the withdrawn funds were spent on. </t>
        </r>
      </text>
    </comment>
    <comment ref="A49" authorId="0" shapeId="0" xr:uid="{00000000-0006-0000-1A00-000004000000}">
      <text>
        <r>
          <rPr>
            <sz val="10"/>
            <color rgb="FF000000"/>
            <rFont val="Arial"/>
          </rPr>
          <t>Type of 529 Plan Withdrawn From: This is the exact Section 529 account that you withdrew funds from to cover education expenses. Please specify name of Plan, the plan's state of origin, and/or any other name which identifies your plan.</t>
        </r>
      </text>
    </comment>
    <comment ref="A50" authorId="0" shapeId="0" xr:uid="{00000000-0006-0000-1A00-000005000000}">
      <text>
        <r>
          <rPr>
            <sz val="10"/>
            <color rgb="FF000000"/>
            <rFont val="Arial"/>
          </rPr>
          <t xml:space="preserve">Name of Student Beneficiary: This is the student for whose eduction the withdrawn funds were spent 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500-000001000000}">
      <text>
        <r>
          <rPr>
            <sz val="10"/>
            <color rgb="FF000000"/>
            <rFont val="Arial"/>
          </rPr>
          <t>Owner of Business: Please use the pulldown list to indicate which of you own the business.</t>
        </r>
      </text>
    </comment>
    <comment ref="A11" authorId="0" shapeId="0" xr:uid="{00000000-0006-0000-0500-000002000000}">
      <text>
        <r>
          <rPr>
            <sz val="10"/>
            <color rgb="FF000000"/>
            <rFont val="Arial"/>
          </rPr>
          <t xml:space="preserve">Name of Business: Some established self employed businesses (i.e. sole proprietorships) are conducted under their own unique name. This isn't required however. Some individuals just use their own name, such as "John Doe - Hairdresser". List whatever name you use for your business activity here. </t>
        </r>
      </text>
    </comment>
    <comment ref="A12" authorId="0" shapeId="0" xr:uid="{00000000-0006-0000-0500-000003000000}">
      <text>
        <r>
          <rPr>
            <sz val="10"/>
            <color rgb="FF000000"/>
            <rFont val="Arial"/>
          </rPr>
          <t xml:space="preserve">Service Provided: Please give a brief description of the service you provide or activity you engage in. For example, Management Consulting, IT Service, Graphic Artist, Professional Dancer, etc. </t>
        </r>
      </text>
    </comment>
    <comment ref="A13" authorId="0" shapeId="0" xr:uid="{00000000-0006-0000-0500-000004000000}">
      <text>
        <r>
          <rPr>
            <sz val="10"/>
            <color rgb="FF000000"/>
            <rFont val="Arial"/>
          </rPr>
          <t>Principal business codes are based on the North American Industry Classification System, NAICS. It includes technology and service industry codes and it was developed to use common business identifiers for the North American Free Trade Agreement (NAFTA) between the U.S., Canada, and Mexico. The identifiers in this system are updated every few years. The most recent is NAICS-2017.</t>
        </r>
      </text>
    </comment>
    <comment ref="A49" authorId="0" shapeId="0" xr:uid="{00000000-0006-0000-0500-000005000000}">
      <text>
        <r>
          <rPr>
            <sz val="10"/>
            <color rgb="FF000000"/>
            <rFont val="Arial"/>
          </rPr>
          <t xml:space="preserve">1099 Income: This is the total amount of income documented to you on Forms 1099. If you received more than 1 Form 1099 related to this activity, be sure to total up all the 1099 amounts and list that total here. IRS specifically looks for you to report all of your 1099 amounts. Be thourough in your reporting of 1099 amounts. </t>
        </r>
      </text>
    </comment>
    <comment ref="A50" authorId="0" shapeId="0" xr:uid="{00000000-0006-0000-0500-000006000000}">
      <text>
        <r>
          <rPr>
            <sz val="10"/>
            <color rgb="FF000000"/>
            <rFont val="Arial"/>
          </rPr>
          <t>Other Income: Please list any other income you earned from this business activity which you didn't list in the line above.</t>
        </r>
      </text>
    </comment>
    <comment ref="A55" authorId="0" shapeId="0" xr:uid="{00000000-0006-0000-0500-000007000000}">
      <text>
        <r>
          <rPr>
            <sz val="10"/>
            <color rgb="FF000000"/>
            <rFont val="Arial"/>
          </rPr>
          <t>Goods Purchased for Resale:These are items you purchase for resale, or the raw materials you use in the production of a product or service which you are selling. Note that some businesses, especially service businesses, may not have any Cost of Goods Sold.</t>
        </r>
      </text>
    </comment>
    <comment ref="A58" authorId="0" shapeId="0" xr:uid="{00000000-0006-0000-0500-000008000000}">
      <text>
        <r>
          <rPr>
            <sz val="10"/>
            <color rgb="FF000000"/>
            <rFont val="Arial"/>
          </rPr>
          <t>Other Cost of Goods Sold: Please list any other expenses you incurred for the direct production of the product you are selling.</t>
        </r>
      </text>
    </comment>
    <comment ref="A63" authorId="0" shapeId="0" xr:uid="{00000000-0006-0000-0500-000009000000}">
      <text>
        <r>
          <rPr>
            <sz val="10"/>
            <color rgb="FF000000"/>
            <rFont val="Arial"/>
          </rPr>
          <t xml:space="preserve">Accounting / Bookkeeping: Your business may be paying for accounting and/or book keeping services. </t>
        </r>
      </text>
    </comment>
    <comment ref="A64" authorId="0" shapeId="0" xr:uid="{00000000-0006-0000-0500-00000A000000}">
      <text>
        <r>
          <rPr>
            <sz val="10"/>
            <color rgb="FF000000"/>
            <rFont val="Arial"/>
          </rPr>
          <t xml:space="preserve">Advertising: Your business has very likely incurred a variety of "advertising" expenses. Examples include business cards, fliers, print ads, internet ads, co-operative advertising efforts, people or businesses you've contracted to assist with advertising, and more. Be sure to include any and all expenses related to promoting your venture here. Of course, do not duplicate expense items that you've already listed elsewhere. 
</t>
        </r>
      </text>
    </comment>
    <comment ref="A65" authorId="0" shapeId="0" xr:uid="{00000000-0006-0000-0500-00000B000000}">
      <text>
        <r>
          <rPr>
            <sz val="10"/>
            <color rgb="FF000000"/>
            <rFont val="Arial"/>
          </rPr>
          <t xml:space="preserve">Business Gifts: Costs of gifts you give to your clients to promote your business and/or show client appreciation.
</t>
        </r>
      </text>
    </comment>
    <comment ref="A66" authorId="0" shapeId="0" xr:uid="{00000000-0006-0000-0500-00000C000000}">
      <text>
        <r>
          <rPr>
            <sz val="10"/>
            <color rgb="FF000000"/>
            <rFont val="Arial"/>
          </rPr>
          <t xml:space="preserve">Other Communication Expenses: Answering services, Fax line or Efax, Toll free number, Pagers, Messaging services, and other costs of communication.
</t>
        </r>
      </text>
    </comment>
    <comment ref="A67" authorId="0" shapeId="0" xr:uid="{00000000-0006-0000-0500-00000D000000}">
      <text>
        <r>
          <rPr>
            <sz val="10"/>
            <color rgb="FF000000"/>
            <rFont val="Arial"/>
          </rPr>
          <t>Dry Cleaning: Dry cleaning of clothes you used on a business trip is deductible. So is the dry cleaning of uniforms required for the job (nurse, policeman, security staff). Please note however, that the dry cleaning of regular clothes, which you might have worn for work while in town, or for personal reasons, is NOT deductible. IRS considers this a personal expense item.</t>
        </r>
      </text>
    </comment>
    <comment ref="A68" authorId="0" shapeId="0" xr:uid="{00000000-0006-0000-0500-00000E000000}">
      <text>
        <r>
          <rPr>
            <sz val="10"/>
            <color rgb="FF000000"/>
            <rFont val="Arial"/>
          </rPr>
          <t xml:space="preserve">Dues &amp; Professional Fees: Some business activities require dues to organzations, fees for permits or licenses, and/or professional club membership fees to be paid. Indicate the year's total of such expenses here.
</t>
        </r>
      </text>
    </comment>
    <comment ref="A69" authorId="0" shapeId="0" xr:uid="{00000000-0006-0000-0500-00000F000000}">
      <text>
        <r>
          <rPr>
            <sz val="10"/>
            <color rgb="FF000000"/>
            <rFont val="Arial"/>
          </rPr>
          <t xml:space="preserve">Insurance - Health: As a self-employed individual you can deduct the full amount of any health insurance premiums you paid during the year. With the cost of health insurance rising so dramatically, this can be a substantial deduction, be sure not to overlook it. </t>
        </r>
      </text>
    </comment>
    <comment ref="A70" authorId="0" shapeId="0" xr:uid="{00000000-0006-0000-0500-000010000000}">
      <text>
        <r>
          <rPr>
            <sz val="10"/>
            <color rgb="FF000000"/>
            <rFont val="Arial"/>
          </rPr>
          <t xml:space="preserve">Insurance - Other: Your business very likely purchased a variety of different insurance products during the year (liability, disability, key man, errors &amp; omissions, etc.). List the total of any and all insurance costs, besides health insurance, here.  </t>
        </r>
      </text>
    </comment>
    <comment ref="A71" authorId="0" shapeId="0" xr:uid="{00000000-0006-0000-0500-000011000000}">
      <text>
        <r>
          <rPr>
            <sz val="10"/>
            <color rgb="FF000000"/>
            <rFont val="Arial"/>
          </rPr>
          <t xml:space="preserve">Interest Expense: Most businesses, regardless of size, borrow money at some point in time and pay interest on that borrowing. List the total of all interest expense your business paid during the year. Do not forget late fees, application fees, and other charges which were related to the extension of credit.  </t>
        </r>
      </text>
    </comment>
    <comment ref="A72" authorId="0" shapeId="0" xr:uid="{00000000-0006-0000-0500-000012000000}">
      <text>
        <r>
          <rPr>
            <sz val="10"/>
            <color rgb="FF000000"/>
            <rFont val="Arial"/>
          </rPr>
          <t xml:space="preserve">Internet Service: This would be the total cost of all internet related services that you paid for during the year. Do not forget the fees you paid to various vendors for on line access, e-mail, web hosting, and other related services. </t>
        </r>
      </text>
    </comment>
    <comment ref="A73" authorId="0" shapeId="0" xr:uid="{00000000-0006-0000-0500-000013000000}">
      <text>
        <r>
          <rPr>
            <sz val="10"/>
            <color rgb="FF000000"/>
            <rFont val="Arial"/>
          </rPr>
          <t xml:space="preserve">Legal &amp; Other Professional: This includes fees for lawyers, tax preparation, payroll processors, consultants, and other professional service providers. </t>
        </r>
      </text>
    </comment>
    <comment ref="A74" authorId="0" shapeId="0" xr:uid="{00000000-0006-0000-0500-000014000000}">
      <text>
        <r>
          <rPr>
            <sz val="10"/>
            <color rgb="FF000000"/>
            <rFont val="Arial"/>
          </rPr>
          <t xml:space="preserve">Meals &amp; Entertainment: While most fear taking this deduction, the rules regarding Meal &amp; Entertainment expenses are actually more lenient than a lot of people think. This isn't just the cost of the pizzas you ordered while cramming for an entire night at the office. Actually, it is the cost of all meal and entertainment expenses where business was discussed. The discussion can take place at any one of three points:  during the meal/entertainment event itself, or prior to, as you make your way to the event, or even after the event, as you make your return trip. A business related discussion at any one of those points makes the meal and/or entertainment expense deductible. In addition, the person or people you are discussing business with can be friends or associates, they don't have to be strangers. To conclude: if you engaged in some sort of business discussion with the people you were with, at some point on the way, during, or back from the meal/entertainment event, then the cost of the meal/entertainment is deductilbe. 
FYI, you will want to be able to document the name of the person, the cost, what you paid for, and what you discussed. A credit card receipt and appointment book usually subtantiates all of these requirements. </t>
        </r>
      </text>
    </comment>
    <comment ref="A75" authorId="0" shapeId="0" xr:uid="{00000000-0006-0000-0500-000015000000}">
      <text>
        <r>
          <rPr>
            <sz val="10"/>
            <color rgb="FF000000"/>
            <rFont val="Arial"/>
          </rPr>
          <t xml:space="preserve">Office Computer &amp; Electronics: This is the cost of durable electronic goods for use in your business. Examples include lap top computers, desk top computers, tablets, smart phones, faxes, scanners, portable hard drives and thumb drives, and other computer equipment. Indicate the year's total of such expenses here.
</t>
        </r>
      </text>
    </comment>
    <comment ref="A76" authorId="0" shapeId="0" xr:uid="{00000000-0006-0000-0500-000016000000}">
      <text>
        <r>
          <rPr>
            <sz val="10"/>
            <color rgb="FF000000"/>
            <rFont val="Arial"/>
          </rPr>
          <t xml:space="preserve">Office Equipment: This includes all of the equipment you have purchased that is not necessarily considered a computer. Examples include  Fax machines, Calculators, Cameras, Phone Headsets, Telephones and related equipment, Lock boxes, Key Racks, Laminators, etc.
</t>
        </r>
      </text>
    </comment>
    <comment ref="A77" authorId="0" shapeId="0" xr:uid="{00000000-0006-0000-0500-000017000000}">
      <text>
        <r>
          <rPr>
            <sz val="10"/>
            <color rgb="FF000000"/>
            <rFont val="Arial"/>
          </rPr>
          <t>Office Furniture: List the cost of all office furniture and fixtures that you purchased during the year. Do not overlook the smaller items which you haven't listed under supplies (i.e. small lamps, desk fixtures, storage containers).</t>
        </r>
      </text>
    </comment>
    <comment ref="A78" authorId="0" shapeId="0" xr:uid="{00000000-0006-0000-0500-000018000000}">
      <text>
        <r>
          <rPr>
            <sz val="10"/>
            <color rgb="FF000000"/>
            <rFont val="Arial"/>
          </rPr>
          <t>Rent: Indicate the year's total of rent expense here. This would be your major rent expense items -- office, warehouse, etc.</t>
        </r>
      </text>
    </comment>
    <comment ref="A79" authorId="0" shapeId="0" xr:uid="{00000000-0006-0000-0500-000019000000}">
      <text>
        <r>
          <rPr>
            <sz val="10"/>
            <color rgb="FF000000"/>
            <rFont val="Arial"/>
          </rPr>
          <t>Rent - Equipment: This is the category for equipment which you rent, or in other words, lease. Examples include office equipment, office electronics, mechanical or operational equipment. Lease payments for autos or office space are listed elsewhere (on the auto worksheet, and line above, respectively).</t>
        </r>
      </text>
    </comment>
    <comment ref="A80" authorId="0" shapeId="0" xr:uid="{00000000-0006-0000-0500-00001A000000}">
      <text>
        <r>
          <rPr>
            <sz val="10"/>
            <color rgb="FF000000"/>
            <rFont val="Arial"/>
          </rPr>
          <t xml:space="preserve">Repairs &amp; Maintenance: Indicate the year's total of all repair and maintenance expenses you incurred. This includes office cleaning, janitorial, and routine maintenance costs which keep your business operating. </t>
        </r>
      </text>
    </comment>
    <comment ref="A81" authorId="0" shapeId="0" xr:uid="{00000000-0006-0000-0500-00001B000000}">
      <text>
        <r>
          <rPr>
            <sz val="10"/>
            <color rgb="FF000000"/>
            <rFont val="Arial"/>
          </rPr>
          <t xml:space="preserve">Subscriptions &amp; Industry Periodicals: This is the cost of any magazines, newspapers, newsletters, or other information resources that you purchase in the interest of operating your business. Be sure to include any online services you may have subscribed to as well which you haven't listed elsewhere on this worksheet. </t>
        </r>
      </text>
    </comment>
    <comment ref="A82" authorId="0" shapeId="0" xr:uid="{00000000-0006-0000-0500-00001C000000}">
      <text>
        <r>
          <rPr>
            <sz val="10"/>
            <color rgb="FF000000"/>
            <rFont val="Arial"/>
          </rPr>
          <t>Office Supplies: Office supplies have become a commonly purchased item for all of us. Most every self employed individual usually ends up buying paper, pens, folders, blank CDs, organizers, and other items at some point. If you have purchased such items then you are entitled to a deduction for them. Indicate the year's total of these expenses here.</t>
        </r>
      </text>
    </comment>
    <comment ref="A83" authorId="0" shapeId="0" xr:uid="{00000000-0006-0000-0500-00001D000000}">
      <text>
        <r>
          <rPr>
            <sz val="10"/>
            <color rgb="FF000000"/>
            <rFont val="Arial"/>
          </rPr>
          <t xml:space="preserve">Supplies: This is a sort of catch-all category for supplies which are not best described by the other expense categories listed. Indicate the year's total of such expenses here.
</t>
        </r>
      </text>
    </comment>
    <comment ref="A84" authorId="0" shapeId="0" xr:uid="{00000000-0006-0000-0500-00001E000000}">
      <text>
        <r>
          <rPr>
            <sz val="10"/>
            <color rgb="FF000000"/>
            <rFont val="Arial"/>
          </rPr>
          <t xml:space="preserve">Taxes: One of the largest expense items your business will face is taxation. Businesses pay state income taxes, local income taxes, property taxes, payroll taxes, use taxes, special acessment taxes and others. List the total amount of all taxes paid here. Of course, Federal income taxes are not deductible here. </t>
        </r>
      </text>
    </comment>
    <comment ref="A85" authorId="0" shapeId="0" xr:uid="{00000000-0006-0000-0500-00001F000000}">
      <text>
        <r>
          <rPr>
            <sz val="10"/>
            <color rgb="FF000000"/>
            <rFont val="Arial"/>
          </rPr>
          <t xml:space="preserve">Cell Phone: Most every self-employed person will likely use their cell phone in connection with their business. Phoning your associates, your co-workers, your clients, and suppliers are all work related calls. This justifies deducting the cost of this phone use. Indicate the year's total of such expenses here.
</t>
        </r>
      </text>
    </comment>
    <comment ref="A86" authorId="0" shapeId="0" xr:uid="{00000000-0006-0000-0500-000020000000}">
      <text>
        <r>
          <rPr>
            <sz val="10"/>
            <color rgb="FF000000"/>
            <rFont val="Arial"/>
          </rPr>
          <t>Telephone: List all telephone expenses for your business here. Remember, the use of a home phone line for business purposes is deductible. Some have a fax line put into their homes for business use. The cost of that line is deductible as well. Expenses related to your cell phone should be listed under the "Cell Phone" category.</t>
        </r>
      </text>
    </comment>
    <comment ref="A87" authorId="0" shapeId="0" xr:uid="{00000000-0006-0000-0500-000021000000}">
      <text>
        <r>
          <rPr>
            <sz val="10"/>
            <color rgb="FF000000"/>
            <rFont val="Arial"/>
          </rPr>
          <t xml:space="preserve">Local Transportation: This is the cost of transporation which does not involve being away from home overnight. Examples would be taxi fare, parking fees, day trips to see clients and/or perform other job related activities. Keep in mind, the cost of your commuting -- driving from home to your office each day, is a non-deductible expense. However, all other local transportation expenses you might have incurred beyond that are deductible. Indicate those here. </t>
        </r>
      </text>
    </comment>
    <comment ref="A88" authorId="0" shapeId="0" xr:uid="{00000000-0006-0000-0500-000022000000}">
      <text>
        <r>
          <rPr>
            <sz val="10"/>
            <color rgb="FF000000"/>
            <rFont val="Arial"/>
          </rPr>
          <t xml:space="preserve">Travel: This is the cost of any and all travel expenses that you incurred in your business. This isn't just  air fare and hotel. There are many other out of pocket expenses that you likely incurred while travelling that a lot of times go overlooked. Costs of commuting to the airport, parking while there, ground transportation at the destination, and tips to all sorts of service providers are just some of the examples of deductible travel expenses. Review your records and indicate the year's total of all your travel expenses here. </t>
        </r>
      </text>
    </comment>
    <comment ref="A89" authorId="0" shapeId="0" xr:uid="{00000000-0006-0000-0500-000023000000}">
      <text>
        <r>
          <rPr>
            <sz val="10"/>
            <color rgb="FF000000"/>
            <rFont val="Arial"/>
          </rPr>
          <t>Uniform: Some jobs require uniforms to be worn and the cost of such is a deduction. The definition of "uniform" is found by looking at the use of the clothing outside of the job. If you can reasonable expect to wear the clothes when you are not at your job (dress suit, nice slacks, blouse, etc) then they aren't considered a "uniform". However, security outfits, nurse's aprons, performers costumes and makeup, all of which you wouldn't use outside your work, are all examples of deductible "uniform" expenses. You can also include the cost of washing and/or dry cleaning these uniforms.</t>
        </r>
      </text>
    </comment>
    <comment ref="A90" authorId="0" shapeId="0" xr:uid="{00000000-0006-0000-0500-000024000000}">
      <text>
        <r>
          <rPr>
            <sz val="10"/>
            <color rgb="FF000000"/>
            <rFont val="Arial"/>
          </rPr>
          <t xml:space="preserve">Utilities: If you maintained an office for your business, you most certainly incurred utility expenses. These would include gas, water, electric, maintenance, security alarm fees, and others. If you have a home office, please indicate those expense on that particular worksheet, not here.  </t>
        </r>
      </text>
    </comment>
    <comment ref="A91" authorId="0" shapeId="0" xr:uid="{00000000-0006-0000-0500-000025000000}">
      <text>
        <r>
          <rPr>
            <sz val="10"/>
            <color rgb="FF000000"/>
            <rFont val="Arial"/>
          </rPr>
          <t xml:space="preserve">Other Expenses:  If you incurred expenses in categories which are not already listed above, please list the expense category in Column A, and the amount in Column B of the same row.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1C00-000001000000}">
      <text>
        <r>
          <rPr>
            <sz val="10"/>
            <color rgb="FF000000"/>
            <rFont val="Arial"/>
          </rPr>
          <t xml:space="preserve">Miles from Old Home to Old Job: List the number of miles between your old residence and your old job location. </t>
        </r>
      </text>
    </comment>
    <comment ref="A10" authorId="0" shapeId="0" xr:uid="{00000000-0006-0000-1C00-000002000000}">
      <text>
        <r>
          <rPr>
            <sz val="10"/>
            <color rgb="FF000000"/>
            <rFont val="Arial"/>
          </rPr>
          <t xml:space="preserve">Miles from Old Home to New Job: List the number of miles between your old residence and your new job location. </t>
        </r>
      </text>
    </comment>
    <comment ref="A17" authorId="0" shapeId="0" xr:uid="{00000000-0006-0000-1C00-000003000000}">
      <text>
        <r>
          <rPr>
            <sz val="10"/>
            <color rgb="FF000000"/>
            <rFont val="Arial"/>
          </rPr>
          <t>Transportation Expenses: These are the costs of actually transporting your goods for the move. If you used a professional moving company, these are the fees they charged you to pack, load, move, and unload your goods. Any insurance you took out on the move is deductible as well. If you moved your belongings yourself, these are the out of pocket costs you incurred in the move (packing supplies, trailer rental, etc).</t>
        </r>
      </text>
    </comment>
    <comment ref="A18" authorId="0" shapeId="0" xr:uid="{00000000-0006-0000-1C00-000004000000}">
      <text>
        <r>
          <rPr>
            <sz val="10"/>
            <color rgb="FF000000"/>
            <rFont val="Arial"/>
          </rPr>
          <t xml:space="preserve">Storage Expenses: This is the cost of having your goods stored for a period of time in order to complete your relocation. Storage costs for up to 30 days are deductible. </t>
        </r>
      </text>
    </comment>
    <comment ref="A19" authorId="0" shapeId="0" xr:uid="{00000000-0006-0000-1C00-000005000000}">
      <text>
        <r>
          <rPr>
            <sz val="10"/>
            <color rgb="FF000000"/>
            <rFont val="Arial"/>
          </rPr>
          <t>Travel Expenses: These are the costs of transportation and lodging for you and the members of your household in moving from your old residence to your new one. You are not required to make the trip together. Each member may travel separately. Include all the costs of such travel.</t>
        </r>
      </text>
    </comment>
    <comment ref="A20" authorId="0" shapeId="0" xr:uid="{00000000-0006-0000-1C00-000006000000}">
      <text>
        <r>
          <rPr>
            <sz val="10"/>
            <color rgb="FF000000"/>
            <rFont val="Arial"/>
          </rPr>
          <t xml:space="preserve">Termination &amp; Set Up Expenses: You can deduct in full all the costs of terminating and establishing utility and other service accounts because of this move. </t>
        </r>
      </text>
    </comment>
    <comment ref="A21" authorId="0" shapeId="0" xr:uid="{00000000-0006-0000-1C00-000007000000}">
      <text>
        <r>
          <rPr>
            <sz val="10"/>
            <color rgb="FF000000"/>
            <rFont val="Arial"/>
          </rPr>
          <t>Total Moving Expenses: This cell is automatically calculated.</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
  </authors>
  <commentList>
    <comment ref="A8" authorId="0" shapeId="0" xr:uid="{00000000-0006-0000-1E00-000001000000}">
      <text>
        <r>
          <rPr>
            <sz val="10"/>
            <color rgb="FF000000"/>
            <rFont val="Arial"/>
          </rPr>
          <t xml:space="preserve">1099 Income: This is the total amount of income documented to you on Forms 1099. If you received more than 1 Form 1099 related to this activity, be sure to total up all the 1099 amounts and list that total here. IRS specifically looks for you to report all of your 1099 amounts. Be thourough in your reporting of 1099 amounts. </t>
        </r>
      </text>
    </comment>
    <comment ref="A9" authorId="0" shapeId="0" xr:uid="{00000000-0006-0000-1E00-000002000000}">
      <text>
        <r>
          <rPr>
            <sz val="10"/>
            <color rgb="FF000000"/>
            <rFont val="Arial"/>
          </rPr>
          <t>Other Income: Please list any other income you earned from this business activity which you didn't list in the line above.</t>
        </r>
      </text>
    </comment>
    <comment ref="A15" authorId="0" shapeId="0" xr:uid="{00000000-0006-0000-1E00-000003000000}">
      <text>
        <r>
          <rPr>
            <sz val="10"/>
            <color rgb="FF000000"/>
            <rFont val="Arial"/>
          </rPr>
          <t xml:space="preserve">1099 Income: This is the total amount of income documented to you on Forms 1099. If you received more than 1 Form 1099 related to this activity, be sure to total up all the 1099 amounts and list that total here. IRS specifically looks for you to report all of your 1099 amounts. Be thourough in your reporting of 1099 amounts. </t>
        </r>
      </text>
    </comment>
    <comment ref="A20" authorId="0" shapeId="0" xr:uid="{00000000-0006-0000-1E00-000004000000}">
      <text>
        <r>
          <rPr>
            <sz val="10"/>
            <color rgb="FF000000"/>
            <rFont val="Arial"/>
          </rPr>
          <t xml:space="preserve">Advertising: Your business has very likely incurred a variety of "advertising" expenses. Examples include business cards, fliers, print ads, internet ads, co-operative advertising efforts, people or businesses you've contracted to assist with advertising, and more. Be sure to include any and all expenses related to promoting your venture here. Of course, do not duplicate expense items that you've already listed elsewhere. 
</t>
        </r>
      </text>
    </comment>
    <comment ref="A21" authorId="0" shapeId="0" xr:uid="{00000000-0006-0000-1E00-000005000000}">
      <text>
        <r>
          <rPr>
            <sz val="10"/>
            <color rgb="FF000000"/>
            <rFont val="Arial"/>
          </rPr>
          <t xml:space="preserve">Bad Debts: This category is for uncollectible accounts. These are income items which you have already recognized in a pior year or in the income lines above, which you now seriously doubt you will ever collect. Also, include any money you've lent out in connection to this business which you now believe you cannot collect.
</t>
        </r>
      </text>
    </comment>
    <comment ref="A22" authorId="0" shapeId="0" xr:uid="{00000000-0006-0000-1E00-000006000000}">
      <text>
        <r>
          <rPr>
            <sz val="10"/>
            <color rgb="FF000000"/>
            <rFont val="Arial"/>
          </rPr>
          <t xml:space="preserve">Cell Phone: Most every self-employed person will likely use their cell phone in connection with their business. Phoning your associates, your co-workers, your clients, and suppliers are all work related calls. This justifies deducting the cost of this phone use. Indicate the year's total of such expenses here.
</t>
        </r>
      </text>
    </comment>
    <comment ref="A23" authorId="0" shapeId="0" xr:uid="{00000000-0006-0000-1E00-000007000000}">
      <text>
        <r>
          <rPr>
            <sz val="10"/>
            <color rgb="FF000000"/>
            <rFont val="Arial"/>
          </rPr>
          <t xml:space="preserve">Dues &amp; Professional Fees: Some business activities require dues to organzations, fees for permits or licenses, and/or professional club membership fees to be paid. Indicate the year's total of such expenses here.
</t>
        </r>
      </text>
    </comment>
    <comment ref="A24" authorId="0" shapeId="0" xr:uid="{00000000-0006-0000-1E00-000008000000}">
      <text>
        <r>
          <rPr>
            <sz val="10"/>
            <color rgb="FF000000"/>
            <rFont val="Arial"/>
          </rPr>
          <t xml:space="preserve">Employee Benefit Programs: This includes all out of pocket costs for the benefit of any employees you might have. Education programs, seminars, training, certain benefit programs, contribution to retirement accounts, etc.
</t>
        </r>
      </text>
    </comment>
    <comment ref="A25" authorId="0" shapeId="0" xr:uid="{00000000-0006-0000-1E00-000009000000}">
      <text>
        <r>
          <rPr>
            <sz val="10"/>
            <color rgb="FF000000"/>
            <rFont val="Arial"/>
          </rPr>
          <t xml:space="preserve">Insurance - Other: Your business very likely purchased a variety of different insurance products during the year (liability, disability, key man, errors &amp; omissions, etc.). List the total of any and all insurance costs, besides health insurance, here.  </t>
        </r>
      </text>
    </comment>
    <comment ref="A26" authorId="0" shapeId="0" xr:uid="{00000000-0006-0000-1E00-00000A000000}">
      <text>
        <r>
          <rPr>
            <sz val="10"/>
            <color rgb="FF000000"/>
            <rFont val="Arial"/>
          </rPr>
          <t xml:space="preserve">Internet Service: This would be the total cost of all internet related services that you paid for during the year. Do not forget the fees you paid to various vendors for on line access, e-mail, web hosting, and other related services. </t>
        </r>
      </text>
    </comment>
    <comment ref="A27" authorId="0" shapeId="0" xr:uid="{00000000-0006-0000-1E00-00000B000000}">
      <text>
        <r>
          <rPr>
            <sz val="10"/>
            <color rgb="FF000000"/>
            <rFont val="Arial"/>
          </rPr>
          <t xml:space="preserve">Meals &amp; Entertainment: While most fear taking this deduction, the rules regarding Meal &amp; Entertainment expenses are actually more lenient than a lot of people think. This isn't just the cost of the pizzas you ordered while cramming for an entire night at the office. Actually, it is the cost of all meal and entertainment expenses where business was discussed at any one of three points:  during the meal/entertainment event, prior to, or immediately following it. In addition, the person or people you are discussing business with can be friends or associates, they don't have to be strangers. If you engaged in some sort of business discussion with the people you hosted, at some point in connection with the expense item, then it is a deductible expense. 
FYI, you will want to be able to document the name of the person, the cost, what you paid for, and what you discussed. A credit card receipt and appointment book usually subtantiates all of these requirements. </t>
        </r>
      </text>
    </comment>
    <comment ref="A28" authorId="0" shapeId="0" xr:uid="{00000000-0006-0000-1E00-00000C000000}">
      <text>
        <r>
          <rPr>
            <sz val="10"/>
            <color rgb="FF000000"/>
            <rFont val="Arial"/>
          </rPr>
          <t xml:space="preserve">Insurance - Health: As a self-employed individual you can deduct the full amount of any health insurance premiums you paid during the year. With the cost of health insurance rising so dramatically, this can be a substantial deduction, be sure not to overlook it. </t>
        </r>
      </text>
    </comment>
    <comment ref="A29" authorId="0" shapeId="0" xr:uid="{00000000-0006-0000-1E00-00000D000000}">
      <text>
        <r>
          <rPr>
            <sz val="10"/>
            <color rgb="FF000000"/>
            <rFont val="Arial"/>
          </rPr>
          <t xml:space="preserve">Interest Expense: Most businesses, regardless of size, borrow money at some point in time and pay interest on that borrowing. List the total of all interest expense your business paid during the year. Do not forget late fees, application fees, and other charges which were related to the extension of credit.  </t>
        </r>
      </text>
    </comment>
    <comment ref="A30" authorId="0" shapeId="0" xr:uid="{00000000-0006-0000-1E00-00000E000000}">
      <text>
        <r>
          <rPr>
            <sz val="10"/>
            <color rgb="FF000000"/>
            <rFont val="Arial"/>
          </rPr>
          <t>Office Furniture: List the cost of all office furniture and fixtures that you purchased during the year. Do not overlook the smaller items which you haven't listed under supplies (i.e. small lamps, desk fixtures, storage containers).</t>
        </r>
      </text>
    </comment>
    <comment ref="A31" authorId="0" shapeId="0" xr:uid="{00000000-0006-0000-1E00-00000F000000}">
      <text>
        <r>
          <rPr>
            <sz val="10"/>
            <color rgb="FF000000"/>
            <rFont val="Arial"/>
          </rPr>
          <t xml:space="preserve">Legal, Accounting, &amp; Other Professional: This includes fees for lawyers, accountants, payroll processors, consultants, and other professional service providers. </t>
        </r>
      </text>
    </comment>
    <comment ref="A32" authorId="0" shapeId="0" xr:uid="{00000000-0006-0000-1E00-000010000000}">
      <text>
        <r>
          <rPr>
            <sz val="10"/>
            <color rgb="FF000000"/>
            <rFont val="Arial"/>
          </rPr>
          <t>Dry Cleaning: Dry cleaning of clothes you used on a business trip is deductible. So is the dry cleaning of uniforms required for the job (nurse, policeman, security staff). Please note however, that the dry cleaning of regular clothes, which you might have worn for work while in town but which you can and do wear outside of work as well, is not deductible. IRS considers this a personal expense item.</t>
        </r>
      </text>
    </comment>
    <comment ref="A33" authorId="0" shapeId="0" xr:uid="{00000000-0006-0000-1E00-000011000000}">
      <text>
        <r>
          <rPr>
            <sz val="10"/>
            <color rgb="FF000000"/>
            <rFont val="Arial"/>
          </rPr>
          <t xml:space="preserve">Office Computer &amp; Electronics: This is the cost of durable electronic goods for use in your business. Examples include lap top computers, desk top computers, PDAs, and any of the various products that are emerging from the rapidly advancing communication industry (cell phones, video phones, blackberrys, and other communication devices).  Indicate the year's total of such expenses here.
</t>
        </r>
      </text>
    </comment>
    <comment ref="A34" authorId="0" shapeId="0" xr:uid="{00000000-0006-0000-1E00-000012000000}">
      <text>
        <r>
          <rPr>
            <sz val="10"/>
            <color rgb="FF000000"/>
            <rFont val="Arial"/>
          </rPr>
          <t>Office Supplies: Office supplies have become a commonly purchased item for all of us. Most every self employed individual usually ends up buying paper, pens, folders, blank CDs, organizers, and other items at some point. If you have purchased such items then you are entitled to a deduction for them. Indicate the year's total of these expenses here.</t>
        </r>
      </text>
    </comment>
    <comment ref="A35" authorId="0" shapeId="0" xr:uid="{00000000-0006-0000-1E00-000013000000}">
      <text>
        <r>
          <rPr>
            <sz val="10"/>
            <color rgb="FF000000"/>
            <rFont val="Arial"/>
          </rPr>
          <t>Rent - Equipment: This is the category for equipment which you rent, or in other words, lease. Examples include office equipment, office electronics, mechanical or operational equipment. Lease payments for autos or office space are listed elsewhere (on the auto worksheet, and line above, respectively).</t>
        </r>
      </text>
    </comment>
    <comment ref="A36" authorId="0" shapeId="0" xr:uid="{00000000-0006-0000-1E00-000014000000}">
      <text>
        <r>
          <rPr>
            <sz val="10"/>
            <color rgb="FF000000"/>
            <rFont val="Arial"/>
          </rPr>
          <t xml:space="preserve">Repairs &amp; Maintenance: Indicate the year's total of all repair and maintenance expenses you incurred. This includes office cleaning, janitorial, and routine maintenance costs which keep your business operating. </t>
        </r>
      </text>
    </comment>
    <comment ref="A37" authorId="0" shapeId="0" xr:uid="{00000000-0006-0000-1E00-000015000000}">
      <text>
        <r>
          <rPr>
            <sz val="10"/>
            <color rgb="FF000000"/>
            <rFont val="Arial"/>
          </rPr>
          <t>Telephone: List all telephone expenses for your business here. Remember, the use of a home phone line for business purposes is deductible. Some have a fax line put into their homes for business use. The cost of that line is deductible as well. Expenses related to your cell phone should be listed under the "Cell Phone" category.</t>
        </r>
      </text>
    </comment>
    <comment ref="A38" authorId="0" shapeId="0" xr:uid="{00000000-0006-0000-1E00-000016000000}">
      <text>
        <r>
          <rPr>
            <sz val="10"/>
            <color rgb="FF000000"/>
            <rFont val="Arial"/>
          </rPr>
          <t>Rent: Indicate the year's total of rent expense here. This would be your major rent expense items -- office, warehouse, etc.</t>
        </r>
      </text>
    </comment>
    <comment ref="A39" authorId="0" shapeId="0" xr:uid="{00000000-0006-0000-1E00-000017000000}">
      <text>
        <r>
          <rPr>
            <sz val="10"/>
            <color rgb="FF000000"/>
            <rFont val="Arial"/>
          </rPr>
          <t xml:space="preserve">Subscriptions &amp; Industry Periodicals: This is the cost of any magazines, newspapers, newsletters, or other information resources that you purchase in the interest of operating your business. Be sure to include any online services you may have subscribed to as well which you haven't listed elsewhere on this worksheet. </t>
        </r>
      </text>
    </comment>
    <comment ref="A40" authorId="0" shapeId="0" xr:uid="{00000000-0006-0000-1E00-000018000000}">
      <text>
        <r>
          <rPr>
            <sz val="10"/>
            <color rgb="FF000000"/>
            <rFont val="Arial"/>
          </rPr>
          <t xml:space="preserve">Supplies: This is a sort of catch-all category for supplies which are not best described by the other expense categories listed. Indicate the year's total of such expenses here.
</t>
        </r>
      </text>
    </comment>
    <comment ref="A41" authorId="0" shapeId="0" xr:uid="{00000000-0006-0000-1E00-000019000000}">
      <text>
        <r>
          <rPr>
            <sz val="10"/>
            <color rgb="FF000000"/>
            <rFont val="Arial"/>
          </rPr>
          <t xml:space="preserve">Taxes: One of the largest expense items your business will face is taxation. Businesses pay state income taxes, local income taxes, property taxes, payroll taxes, use taxes, special acessment taxes and others. List the total amount of all taxes paid here. Of course, Federal income taxes are not deductible here. </t>
        </r>
      </text>
    </comment>
    <comment ref="A42" authorId="0" shapeId="0" xr:uid="{00000000-0006-0000-1E00-00001A000000}">
      <text>
        <r>
          <rPr>
            <sz val="10"/>
            <color rgb="FF000000"/>
            <rFont val="Arial"/>
          </rPr>
          <t xml:space="preserve">Local Transportation: This is the cost of transporation which does not involve being away from home overnight. Examples would be taxi fare, parking fees, day trips to see clients and/or perform other job related activities. Keep in mind, the cost of your commuting -- driving from home to your office each day, is a non-deductible expense. However, all other local transportation expenses you might have incurred beyond that are deductible. Indicate those here. </t>
        </r>
      </text>
    </comment>
    <comment ref="A43" authorId="0" shapeId="0" xr:uid="{00000000-0006-0000-1E00-00001B000000}">
      <text>
        <r>
          <rPr>
            <sz val="10"/>
            <color rgb="FF000000"/>
            <rFont val="Arial"/>
          </rPr>
          <t xml:space="preserve">Travel: This is the cost of any and all travel expenses that you incurred in your business. This isn't just  air fare and hotel. There are many other out of pocket expenses that you likely incurred while travelling that a lot of times go overlooked. Costs of commuting to the airport, parking while there, ground transportation at the destination, and tips to all sorts of service providers are just some of the examples of deductible travel expenses. Review your records and indicate the year's total of all your travel expenses here. </t>
        </r>
      </text>
    </comment>
    <comment ref="A44" authorId="0" shapeId="0" xr:uid="{00000000-0006-0000-1E00-00001C000000}">
      <text>
        <r>
          <rPr>
            <sz val="10"/>
            <color rgb="FF000000"/>
            <rFont val="Arial"/>
          </rPr>
          <t xml:space="preserve">Utilities: If you maintained an office for your business, you most certainly incurred utility expenses. These would include gas, water, electric, maintenance, security alarm fees, and others. If you have a home office, please indicate those expense on that particular worksheet, not here.  </t>
        </r>
      </text>
    </comment>
    <comment ref="A45" authorId="0" shapeId="0" xr:uid="{00000000-0006-0000-1E00-00001D000000}">
      <text>
        <r>
          <rPr>
            <sz val="10"/>
            <color rgb="FF000000"/>
            <rFont val="Arial"/>
          </rPr>
          <t>Uniform: Some jobs require uniforms to be worn and the cost of such is a deduction. The definition of "uniform" is found by looking at the use of the clothing outside of the job. If you can reasonable expect to wear the clothes when you are not at your job (dress suit, nice slacks, blouse, etc) then they aren't considered a "uniform". However, security outfits, nurse's aprons, performers costumes and makeup, all of which you wouldn't use outside your work, are all examples of deductible "uniform" expenses. You can also include the cost of washing and/or dry cleaning these uniforms.</t>
        </r>
      </text>
    </comment>
    <comment ref="A46" authorId="0" shapeId="0" xr:uid="{00000000-0006-0000-1E00-00001E000000}">
      <text>
        <r>
          <rPr>
            <sz val="10"/>
            <color rgb="FF000000"/>
            <rFont val="Arial"/>
          </rPr>
          <t xml:space="preserve">Other Expenses:  If you incurred expenses in categories which are not already listed above, please list the expense category in Column A, and the amount in Column B of the same row.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
  </authors>
  <commentList>
    <comment ref="A20" authorId="0" shapeId="0" xr:uid="{00000000-0006-0000-1F00-000001000000}">
      <text>
        <r>
          <rPr>
            <sz val="10"/>
            <color rgb="FF000000"/>
            <rFont val="Arial"/>
          </rPr>
          <t>Date You Purchased Your Land: This is closing date of your land purchase. It should be promenantly listed on your purchase document.</t>
        </r>
      </text>
    </comment>
    <comment ref="A21" authorId="0" shapeId="0" xr:uid="{00000000-0006-0000-1F00-000002000000}">
      <text>
        <r>
          <rPr>
            <sz val="10"/>
            <color rgb="FF000000"/>
            <rFont val="Arial"/>
          </rPr>
          <t xml:space="preserve">Cash Downpaymnet on Your Land Purchase: When you purchased your land you likely made a cash downpayment. Indicate the amount of cash downpayment you made. </t>
        </r>
      </text>
    </comment>
    <comment ref="A22" authorId="0" shapeId="0" xr:uid="{00000000-0006-0000-1F00-000003000000}">
      <text>
        <r>
          <rPr>
            <sz val="10"/>
            <color rgb="FF000000"/>
            <rFont val="Arial"/>
          </rPr>
          <t>Amount Financed: Indicate here the total amount of your land's purchase price that you financed. It is being more common to take out more than 1 loan at a time as financing options expand and become more creative. List the total amount of all loans you took out on the home here.</t>
        </r>
      </text>
    </comment>
    <comment ref="A23" authorId="0" shapeId="0" xr:uid="{00000000-0006-0000-1F00-000004000000}">
      <text>
        <r>
          <rPr>
            <sz val="10"/>
            <color rgb="FF000000"/>
            <rFont val="Arial"/>
          </rPr>
          <t xml:space="preserve">Total Purchase Price of Land: This number is automatically calculated based on the entries you've made above.  </t>
        </r>
      </text>
    </comment>
    <comment ref="A28" authorId="0" shapeId="0" xr:uid="{00000000-0006-0000-1F00-000005000000}">
      <text>
        <r>
          <rPr>
            <sz val="10"/>
            <color rgb="FF000000"/>
            <rFont val="Arial"/>
          </rPr>
          <t xml:space="preserve">Amount Borrowed Originally: This is the total amount of the funds you financed originally with this loan instrument.  </t>
        </r>
      </text>
    </comment>
    <comment ref="A29" authorId="0" shapeId="0" xr:uid="{00000000-0006-0000-1F00-000006000000}">
      <text>
        <r>
          <rPr>
            <sz val="10"/>
            <color rgb="FF000000"/>
            <rFont val="Arial"/>
          </rPr>
          <t>Date of Loan: Enter the date that this particular loan was entered into. This may or may not be the date you bought your home. If this mortgage is a refinancing of an old loan, then you would enter the date this particular mortgage started, not the purchase date of your home.</t>
        </r>
      </text>
    </comment>
    <comment ref="A30" authorId="0" shapeId="0" xr:uid="{00000000-0006-0000-1F00-000007000000}">
      <text>
        <r>
          <rPr>
            <sz val="10"/>
            <color rgb="FF000000"/>
            <rFont val="Arial"/>
          </rPr>
          <t xml:space="preserve">Interest Rate of Loan: This is the current interest rate of your loan. Most loans originate as some fixed rate, even if they are variable later on during the life of the loan. Indicate the fixed rate here, or if you are in the variable term of the loan, the rate you are currently paying. </t>
        </r>
      </text>
    </comment>
    <comment ref="A31" authorId="0" shapeId="0" xr:uid="{00000000-0006-0000-1F00-000008000000}">
      <text>
        <r>
          <rPr>
            <sz val="10"/>
            <color rgb="FF000000"/>
            <rFont val="Arial"/>
          </rPr>
          <t>Length of Loan: This is the length of your mortgage, in number of months. For example, most mortgages are 30 year loans.  30X12=360, so you would indicate "360" here; 15 year loans have a term of 180 months, so you would indicate "180" here.</t>
        </r>
      </text>
    </comment>
    <comment ref="A32" authorId="0" shapeId="0" xr:uid="{00000000-0006-0000-1F00-000009000000}">
      <text>
        <r>
          <rPr>
            <sz val="10"/>
            <color rgb="FF000000"/>
            <rFont val="Arial"/>
          </rPr>
          <t xml:space="preserve">Monthly Payment Amount: This is the monthly payment amount your mortgage calls for. List only this required amount here, even if you are making additional principal payments each month. </t>
        </r>
      </text>
    </comment>
    <comment ref="A33" authorId="0" shapeId="0" xr:uid="{00000000-0006-0000-1F00-00000A000000}">
      <text>
        <r>
          <rPr>
            <sz val="10"/>
            <color rgb="FF000000"/>
            <rFont val="Arial"/>
          </rPr>
          <t>Payment Due Date Each Month: This is the date each month that your mortgage payment is due.</t>
        </r>
      </text>
    </comment>
    <comment ref="A45" authorId="0" shapeId="0" xr:uid="{00000000-0006-0000-1F00-00000B000000}">
      <text>
        <r>
          <rPr>
            <sz val="10"/>
            <color rgb="FF000000"/>
            <rFont val="Arial"/>
          </rPr>
          <t xml:space="preserve">Loan Interest: Indicate the amount of interest you paid on your loan for the tax year. Your lending institution should have provided this total for you after year's end, either on a normal billing statement or a separate document.
</t>
        </r>
      </text>
    </comment>
    <comment ref="A46" authorId="0" shapeId="0" xr:uid="{00000000-0006-0000-1F00-00000C000000}">
      <text>
        <r>
          <rPr>
            <sz val="10"/>
            <color rgb="FF000000"/>
            <rFont val="Arial"/>
          </rPr>
          <t xml:space="preserve">Property Taxes: Most states levy property taxes on land, even that which is undeveloped. Indicate the amount of property taxes you paid on your land during the tax year. You would have received a bill from the taxing authorities which would document this amount. After you paid the taxes the same authority would issue you a reciept. You can also probably access this information online at the taxing authority's website. </t>
        </r>
      </text>
    </comment>
    <comment ref="A47" authorId="0" shapeId="0" xr:uid="{00000000-0006-0000-1F00-00000D000000}">
      <text>
        <r>
          <rPr>
            <sz val="10"/>
            <color rgb="FF000000"/>
            <rFont val="Arial"/>
          </rPr>
          <t xml:space="preserve">Insurance: Indicate the amount you paid for insurance coverage on the land for the year, if any. If you pay for your insurance once or twice a year, this amount should be easy to determine. If you pay in various installments, remember to add up all the installment amounts for this year's coverage. Be sure to include all your payments made during the year. </t>
        </r>
      </text>
    </comment>
    <comment ref="A48" authorId="0" shapeId="0" xr:uid="{00000000-0006-0000-1F00-00000E000000}">
      <text>
        <r>
          <rPr>
            <sz val="10"/>
            <color rgb="FF000000"/>
            <rFont val="Arial"/>
          </rPr>
          <t>Other Maintenance Expenses:  This category is for any other maintenance expense you have not listed previously. Remember to list the year's total.</t>
        </r>
      </text>
    </comment>
    <comment ref="A49" authorId="0" shapeId="0" xr:uid="{00000000-0006-0000-1F00-00000F000000}">
      <text>
        <r>
          <rPr>
            <sz val="10"/>
            <color rgb="FF000000"/>
            <rFont val="Arial"/>
          </rPr>
          <t xml:space="preserve">Escavation &amp; Raising:  Indicate the cost of all such land grooming expenses, including the raising of any buildings thereon, or changes to the terrain you had done. </t>
        </r>
      </text>
    </comment>
    <comment ref="A50" authorId="0" shapeId="0" xr:uid="{00000000-0006-0000-1F00-000010000000}">
      <text>
        <r>
          <rPr>
            <sz val="10"/>
            <color rgb="FF000000"/>
            <rFont val="Arial"/>
          </rPr>
          <t>Other Costs:  Indicate the total of any other costs you incurred during the year on this land.</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
  </authors>
  <commentList>
    <comment ref="A8" authorId="0" shapeId="0" xr:uid="{00000000-0006-0000-2000-000001000000}">
      <text>
        <r>
          <rPr>
            <sz val="10"/>
            <color rgb="FF000000"/>
            <rFont val="Arial"/>
          </rPr>
          <t xml:space="preserve">Description of Casualty Loss Event: This is the event that happened that caused the loss.  For example, "Hurricane Harvey", "Calabassas Fire", "Home Break In"
</t>
        </r>
      </text>
    </comment>
    <comment ref="A11" authorId="0" shapeId="0" xr:uid="{00000000-0006-0000-2000-000002000000}">
      <text>
        <r>
          <rPr>
            <sz val="10"/>
            <color rgb="FF000000"/>
            <rFont val="Arial"/>
          </rPr>
          <t xml:space="preserve">Federal Disaster Area: Please indicate if the casualty event resulted in the Federal Government declaring the area a "Federal Disaster Area." This typically occurs with hurricanes, major floods, major fires, earthquakes, and other events resulting in massive economic and/or property loss. You would have likely heard about the President's declaration of a "Federal Disaster Area" as this declaration authorizes the release of Federal relief funds. This makes it is newsworthy. If you are unsure, you can research the event's status on the Internet.
</t>
        </r>
      </text>
    </comment>
    <comment ref="A13" authorId="0" shapeId="0" xr:uid="{00000000-0006-0000-2000-000003000000}">
      <text>
        <r>
          <rPr>
            <sz val="10"/>
            <color rgb="FF000000"/>
            <rFont val="Arial"/>
          </rPr>
          <t xml:space="preserve">Description of Property Lost: This is what was lost in the casualty. For example, it may be "Home", "Home and contents", "Car", "Boat", "Furniture", "Computer and Electronics". Please include ALL items losts in the casualty event.
</t>
        </r>
      </text>
    </comment>
    <comment ref="A14" authorId="0" shapeId="0" xr:uid="{00000000-0006-0000-2000-000004000000}">
      <text>
        <r>
          <rPr>
            <sz val="10"/>
            <color rgb="FF000000"/>
            <rFont val="Arial"/>
          </rPr>
          <t xml:space="preserve">Personal or Business Use: Please indicate whether the property lost or damaged in the casualty was Personal or Business Use property. Your property would be Business Use if it was deducted on your tax return as part of a business endeavor. Examples include a rental property, car which you deducted the use of on your tax return, and assets used in self employment.  If the property was NOT business use property then by definition is was Personal Use. 
</t>
        </r>
      </text>
    </comment>
    <comment ref="A15" authorId="0" shapeId="0" xr:uid="{00000000-0006-0000-2000-000005000000}">
      <text>
        <r>
          <rPr>
            <sz val="10"/>
            <color rgb="FF000000"/>
            <rFont val="Arial"/>
          </rPr>
          <t>Date You Acquired Property:  If you know the exact date you bought the property, indicate that date. If you are uncertain of the exact date but can narrow it down to a year of purchase, indicate a date in that year.  If you lost several items in the casualty event, and they were all purchased at different times, simply indicate "VARIOUS".</t>
        </r>
      </text>
    </comment>
    <comment ref="A16" authorId="0" shapeId="0" xr:uid="{00000000-0006-0000-2000-000006000000}">
      <text>
        <r>
          <rPr>
            <sz val="10"/>
            <color rgb="FF000000"/>
            <rFont val="Arial"/>
          </rPr>
          <t>Your Original Cost of Property Lost or Damaged: This is your purchase price of the property lost or damaged in the casualty event. This includes the price you originally paid for the asset(s), plus the cost of any upgrades or improvements (Note that upgrade costs are usually only applicable with homes or cars). The exact cost would be best, but if that is unknown then a reasonable estimation is the next best option.</t>
        </r>
      </text>
    </comment>
    <comment ref="A17" authorId="0" shapeId="0" xr:uid="{00000000-0006-0000-2000-000007000000}">
      <text>
        <r>
          <rPr>
            <sz val="10"/>
            <color rgb="FF000000"/>
            <rFont val="Arial"/>
          </rPr>
          <t>FMV of Property Before Casualty: This is the value of the item just before it was lost or damaged. With a majority of assets, this would be equal to what you paid to acquire the asset. With homes, the FMV is often higher than what you paid for the home originally. With cars, the FMV is often lower than what you paid for the car originally. FMV is an estimated figure. Use your best judgement.</t>
        </r>
      </text>
    </comment>
    <comment ref="A18" authorId="0" shapeId="0" xr:uid="{00000000-0006-0000-2000-000008000000}">
      <text>
        <r>
          <rPr>
            <sz val="10"/>
            <color rgb="FF000000"/>
            <rFont val="Arial"/>
          </rPr>
          <t>FMV of Property After Casualty: This is the value of the item after it was damaged or lost in the casualty event. If the item is lost or completely worthless, this value would be zero ($0).</t>
        </r>
      </text>
    </comment>
    <comment ref="A19" authorId="0" shapeId="0" xr:uid="{00000000-0006-0000-2000-000009000000}">
      <text>
        <r>
          <rPr>
            <sz val="10"/>
            <color rgb="FF000000"/>
            <rFont val="Arial"/>
          </rPr>
          <t xml:space="preserve">Insurance Proceeds Received: List the total proceeds you received for THIS casualty loss on THIS property. This would be insurance you received from a private insurance carrier (e.g. State Farm, All State, Geico, etc.),  NOT money from Federal aid programs such as FEMA. </t>
        </r>
      </text>
    </comment>
    <comment ref="A20" authorId="0" shapeId="0" xr:uid="{00000000-0006-0000-2000-00000A000000}">
      <text>
        <r>
          <rPr>
            <sz val="10"/>
            <color rgb="FF000000"/>
            <rFont val="Arial"/>
          </rPr>
          <t xml:space="preserve">Federal / Government Aid Received: List the total of all money received from Federal and other government aid programs. A common provider of such aid is FEMA. DO NOT list proceeds from private insurance companies here. This is just the money you received from government sources. 
</t>
        </r>
      </text>
    </comment>
    <comment ref="A21" authorId="0" shapeId="0" xr:uid="{00000000-0006-0000-2000-00000B000000}">
      <text>
        <r>
          <rPr>
            <sz val="10"/>
            <color rgb="FF000000"/>
            <rFont val="Arial"/>
          </rPr>
          <t xml:space="preserve">Gambling Losses: List the gross amount of all your gambling losses for the year. Any gambling winnings should be listed on the line above. This is just the amount of losses you suffered. </t>
        </r>
      </text>
    </comment>
    <comment ref="A26" authorId="0" shapeId="0" xr:uid="{00000000-0006-0000-2000-00000C000000}">
      <text>
        <r>
          <rPr>
            <sz val="10"/>
            <color rgb="FF000000"/>
            <rFont val="Arial"/>
          </rPr>
          <t xml:space="preserve">Description of Casualty Loss Event: This is the event that happened that caused the loss.  For example, "Hurricane Harvey", "Calabassas Fire", "Home Break In"
</t>
        </r>
      </text>
    </comment>
    <comment ref="A29" authorId="0" shapeId="0" xr:uid="{00000000-0006-0000-2000-00000D000000}">
      <text>
        <r>
          <rPr>
            <sz val="10"/>
            <color rgb="FF000000"/>
            <rFont val="Arial"/>
          </rPr>
          <t xml:space="preserve">Federal Disaster Area: Please indicate if the casualty event resulted in the Federal Government declaring the area a "Federal Disaster Area." This typically occurs with hurricanes, major floods, major fires, earthquakes, and other events resulting in massive economic and/or property loss. You would have likely heard about the President's declaration of a "Federal Disaster Area" as this declaration authorizes the release of Federal relief funds. This makes it is newsworthy. If you are unsure, you can research the event's status on the Internet.
</t>
        </r>
      </text>
    </comment>
    <comment ref="A31" authorId="0" shapeId="0" xr:uid="{00000000-0006-0000-2000-00000E000000}">
      <text>
        <r>
          <rPr>
            <sz val="10"/>
            <color rgb="FF000000"/>
            <rFont val="Arial"/>
          </rPr>
          <t xml:space="preserve">Description of Property Lost: This is what was lost in the casualty. For example, it may be "Home", "Home and contents", "Car", "Boat", "Furniture", "Computer and Electronics". Please include ALL items losts in the casualty event.
</t>
        </r>
      </text>
    </comment>
    <comment ref="A32" authorId="0" shapeId="0" xr:uid="{00000000-0006-0000-2000-00000F000000}">
      <text>
        <r>
          <rPr>
            <sz val="10"/>
            <color rgb="FF000000"/>
            <rFont val="Arial"/>
          </rPr>
          <t xml:space="preserve">Personal or Business Use: Please indicate whether the property lost or damaged in the casualty was Personal or Business Use property. Your property would be Business Use if it was deducted on your tax return as part of a business endeavor. Examples include a rental property, car which you deducted the use of on your tax return, and assets used in self employment.  If the property was NOT business use property then by definition is was Personal Use. 
</t>
        </r>
      </text>
    </comment>
    <comment ref="A33" authorId="0" shapeId="0" xr:uid="{00000000-0006-0000-2000-000010000000}">
      <text>
        <r>
          <rPr>
            <sz val="10"/>
            <color rgb="FF000000"/>
            <rFont val="Arial"/>
          </rPr>
          <t>Date You Acquired Property:  If you know the exact date you bought the property, indicate that date. If you are uncertain of the exact date but can narrow it down to a year of purchase, indicate a date in that year.  If you lost several items in the casualty event, and they were all purchased at different times, simply indicate "VARIOUS".</t>
        </r>
      </text>
    </comment>
    <comment ref="A34" authorId="0" shapeId="0" xr:uid="{00000000-0006-0000-2000-000011000000}">
      <text>
        <r>
          <rPr>
            <sz val="10"/>
            <color rgb="FF000000"/>
            <rFont val="Arial"/>
          </rPr>
          <t>Your Original Cost of Property Lost or Damaged: This is your purchase price of the property lost or damaged in the casualty event. This includes the price you originally paid for the asset(s), plus the cost of any upgrades or improvements (Note that upgrade costs are usually only applicable with homes or cars). The exact cost would be best, but if that is unknown then a reasonable estimation is the next best option.</t>
        </r>
      </text>
    </comment>
    <comment ref="A35" authorId="0" shapeId="0" xr:uid="{00000000-0006-0000-2000-000012000000}">
      <text>
        <r>
          <rPr>
            <sz val="10"/>
            <color rgb="FF000000"/>
            <rFont val="Arial"/>
          </rPr>
          <t>FMV of Property Before Casualty: This is the value of the item just before it was lost or damaged. With a majority of assets, this would be equal to what you paid to acquire the asset. With homes, the FMV is often higher than what you paid for the home originally. With cars, the FMV is often lower than what you paid for the car originally. FMV is an estimated figure. Use your best judgement.</t>
        </r>
      </text>
    </comment>
    <comment ref="A36" authorId="0" shapeId="0" xr:uid="{00000000-0006-0000-2000-000013000000}">
      <text>
        <r>
          <rPr>
            <sz val="10"/>
            <color rgb="FF000000"/>
            <rFont val="Arial"/>
          </rPr>
          <t>FMV of Property After Casualty: This is the value of the item after it was damaged or lost in the casualty event. If the item is lost or completely worthless, this value would be zero ($0).</t>
        </r>
      </text>
    </comment>
    <comment ref="A37" authorId="0" shapeId="0" xr:uid="{00000000-0006-0000-2000-000014000000}">
      <text>
        <r>
          <rPr>
            <sz val="10"/>
            <color rgb="FF000000"/>
            <rFont val="Arial"/>
          </rPr>
          <t xml:space="preserve">Insurance Proceeds Received: List the total proceeds you received for THIS casualty loss on THIS property. This would be insurance you received from a private insurance carrier (e.g. State Farm, All State, Geico, etc.),  NOT money from Federal aid programs such as FEMA. </t>
        </r>
      </text>
    </comment>
    <comment ref="A38" authorId="0" shapeId="0" xr:uid="{00000000-0006-0000-2000-000015000000}">
      <text>
        <r>
          <rPr>
            <sz val="10"/>
            <color rgb="FF000000"/>
            <rFont val="Arial"/>
          </rPr>
          <t xml:space="preserve">Federal / Government Aid Received: List the total of all money received from Federal and other government aid programs. A common provider of such aid is FEMA. DO NOT list proceeds from private insurance companies here. This is just the money you received from government sources. 
</t>
        </r>
      </text>
    </comment>
    <comment ref="A39" authorId="0" shapeId="0" xr:uid="{00000000-0006-0000-2000-000016000000}">
      <text>
        <r>
          <rPr>
            <sz val="10"/>
            <color rgb="FF000000"/>
            <rFont val="Arial"/>
          </rPr>
          <t xml:space="preserve">Gambling Losses: List the gross amount of all your gambling losses for the year. Any gambling winnings should be listed on the line above. This is just the amount of losses you suffered.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700-000001000000}">
      <text>
        <r>
          <rPr>
            <sz val="10"/>
            <color rgb="FF000000"/>
            <rFont val="Arial"/>
          </rPr>
          <t>Owner of Business: Please use the pulldown list to indicate which of you own the business.</t>
        </r>
      </text>
    </comment>
    <comment ref="A11" authorId="0" shapeId="0" xr:uid="{00000000-0006-0000-0700-000002000000}">
      <text>
        <r>
          <rPr>
            <sz val="10"/>
            <color rgb="FF000000"/>
            <rFont val="Arial"/>
          </rPr>
          <t xml:space="preserve">Name of Business: Some established self employed businesses (i.e. sole proprietorships) are conducted under their own unique name. This isn't required however. Some individuals just use their own name, such as "John Doe - Hairdresser". List whatever name you use for your business activity here. </t>
        </r>
      </text>
    </comment>
    <comment ref="A12" authorId="0" shapeId="0" xr:uid="{00000000-0006-0000-0700-000003000000}">
      <text>
        <r>
          <rPr>
            <sz val="10"/>
            <color rgb="FF000000"/>
            <rFont val="Arial"/>
          </rPr>
          <t xml:space="preserve">Service Provided: Please give a brief description of the service you provide or activity you engage in. For example, Management Consulting, IT Service, Graphic Artist, Professional Dancer, etc. </t>
        </r>
      </text>
    </comment>
    <comment ref="A18" authorId="0" shapeId="0" xr:uid="{00000000-0006-0000-0700-000004000000}">
      <text>
        <r>
          <rPr>
            <sz val="10"/>
            <color rgb="FF000000"/>
            <rFont val="Arial"/>
          </rPr>
          <t xml:space="preserve">1099 Income: This is the total amount of income documented to you on Forms 1099. If you received more than 1 Form 1099 related to this activity, be sure to total up all the 1099 amounts and list that total here. IRS specifically looks for you to report all of your 1099 amounts. Be thourough in your reporting of 1099 amounts. </t>
        </r>
      </text>
    </comment>
    <comment ref="A19" authorId="0" shapeId="0" xr:uid="{00000000-0006-0000-0700-000005000000}">
      <text>
        <r>
          <rPr>
            <sz val="10"/>
            <color rgb="FF000000"/>
            <rFont val="Arial"/>
          </rPr>
          <t>Other Income: Please list any other income you earned from this business activity which you didn't list in the line above.</t>
        </r>
      </text>
    </comment>
    <comment ref="A25" authorId="0" shapeId="0" xr:uid="{00000000-0006-0000-0700-000006000000}">
      <text>
        <r>
          <rPr>
            <sz val="10"/>
            <color rgb="FF000000"/>
            <rFont val="Arial"/>
          </rPr>
          <t>Goods Purchased for Resale:These are items you purchase for resale, or the raw materials you use in the production of a product or service which you are selling. Note that some businesses, especially service businesses, may not have any Cost of Goods Sold.</t>
        </r>
      </text>
    </comment>
    <comment ref="A26" authorId="0" shapeId="0" xr:uid="{00000000-0006-0000-0700-000007000000}">
      <text>
        <r>
          <rPr>
            <sz val="10"/>
            <color rgb="FF000000"/>
            <rFont val="Arial"/>
          </rPr>
          <t>Other Cost of Goods Sold: Please list any other expenses you incurred for the direct production of the product you are selling.</t>
        </r>
      </text>
    </comment>
    <comment ref="A32" authorId="0" shapeId="0" xr:uid="{00000000-0006-0000-0700-000008000000}">
      <text>
        <r>
          <rPr>
            <sz val="10"/>
            <color rgb="FF000000"/>
            <rFont val="Arial"/>
          </rPr>
          <t xml:space="preserve">Accounting / Bookkeeping: Your business may be paying for accounting and/or book keeping services. </t>
        </r>
      </text>
    </comment>
    <comment ref="A33" authorId="0" shapeId="0" xr:uid="{00000000-0006-0000-0700-000009000000}">
      <text>
        <r>
          <rPr>
            <sz val="10"/>
            <color rgb="FF000000"/>
            <rFont val="Arial"/>
          </rPr>
          <t xml:space="preserve">Advertising: Your business has very likely incurred a variety of "advertising" expenses. Examples include business cards, fliers, print ads, internet ads, co-operative advertising efforts, people or businesses you've contracted to assist with advertising, and more. Be sure to include any and all expenses related to promoting your venture here. Of course, do not duplicate expense items that you've already listed elsewhere. 
</t>
        </r>
      </text>
    </comment>
    <comment ref="A34" authorId="0" shapeId="0" xr:uid="{00000000-0006-0000-0700-00000A000000}">
      <text>
        <r>
          <rPr>
            <sz val="10"/>
            <color rgb="FF000000"/>
            <rFont val="Arial"/>
          </rPr>
          <t xml:space="preserve">Business Gifts: Costs of gifts you give to your clients to promote your business and/or show client appreciation.
</t>
        </r>
      </text>
    </comment>
    <comment ref="A35" authorId="0" shapeId="0" xr:uid="{00000000-0006-0000-0700-00000B000000}">
      <text>
        <r>
          <rPr>
            <sz val="10"/>
            <color rgb="FF000000"/>
            <rFont val="Arial"/>
          </rPr>
          <t xml:space="preserve">Other Communication Expenses: Answering services, Fax line or Efax, Toll free number, Pagers, Messaging services, and other costs of communication.
</t>
        </r>
      </text>
    </comment>
    <comment ref="A36" authorId="0" shapeId="0" xr:uid="{00000000-0006-0000-0700-00000C000000}">
      <text>
        <r>
          <rPr>
            <sz val="10"/>
            <color rgb="FF000000"/>
            <rFont val="Arial"/>
          </rPr>
          <t>Dry Cleaning: Dry cleaning of clothes you used on a business trip is deductible. So is the dry cleaning of uniforms required for the job (nurse, policeman, security staff). Please note however, that the dry cleaning of regular clothes, which you might have worn for work while in town, or for personal reasons, is NOT deductible. IRS considers this a personal expense item.</t>
        </r>
      </text>
    </comment>
    <comment ref="A37" authorId="0" shapeId="0" xr:uid="{00000000-0006-0000-0700-00000D000000}">
      <text>
        <r>
          <rPr>
            <sz val="10"/>
            <color rgb="FF000000"/>
            <rFont val="Arial"/>
          </rPr>
          <t xml:space="preserve">Dues &amp; Professional Fees: Some business activities require dues to organzations, fees for permits or licenses, and/or professional club membership fees to be paid. Indicate the year's total of such expenses here.
</t>
        </r>
      </text>
    </comment>
    <comment ref="A38" authorId="0" shapeId="0" xr:uid="{00000000-0006-0000-0700-00000E000000}">
      <text>
        <r>
          <rPr>
            <sz val="10"/>
            <color rgb="FF000000"/>
            <rFont val="Arial"/>
          </rPr>
          <t xml:space="preserve">Insurance - Health: As a self-employed individual you can deduct the full amount of any health insurance premiums you paid during the year. With the cost of health insurance rising so dramatically, this can be a substantial deduction, be sure not to overlook it. </t>
        </r>
      </text>
    </comment>
    <comment ref="A39" authorId="0" shapeId="0" xr:uid="{00000000-0006-0000-0700-00000F000000}">
      <text>
        <r>
          <rPr>
            <sz val="10"/>
            <color rgb="FF000000"/>
            <rFont val="Arial"/>
          </rPr>
          <t xml:space="preserve">Insurance - Other: Your business very likely purchased a variety of different insurance products during the year (liability, disability, key man, errors &amp; omissions, etc.). List the total of any and all insurance costs, besides health insurance, here.  </t>
        </r>
      </text>
    </comment>
    <comment ref="A40" authorId="0" shapeId="0" xr:uid="{00000000-0006-0000-0700-000010000000}">
      <text>
        <r>
          <rPr>
            <sz val="10"/>
            <color rgb="FF000000"/>
            <rFont val="Arial"/>
          </rPr>
          <t xml:space="preserve">Interest Expense: Most businesses, regardless of size, borrow money at some point in time and pay interest on that borrowing. List the total of all interest expense your business paid during the year. Do not forget late fees, application fees, and other charges which were related to the extension of credit.  </t>
        </r>
      </text>
    </comment>
    <comment ref="A41" authorId="0" shapeId="0" xr:uid="{00000000-0006-0000-0700-000011000000}">
      <text>
        <r>
          <rPr>
            <sz val="10"/>
            <color rgb="FF000000"/>
            <rFont val="Arial"/>
          </rPr>
          <t xml:space="preserve">Internet Service: This would be the total cost of all internet related services that you paid for during the year. Do not forget the fees you paid to various vendors for on line access, e-mail, web hosting, and other related services. </t>
        </r>
      </text>
    </comment>
    <comment ref="A42" authorId="0" shapeId="0" xr:uid="{00000000-0006-0000-0700-000012000000}">
      <text>
        <r>
          <rPr>
            <sz val="10"/>
            <color rgb="FF000000"/>
            <rFont val="Arial"/>
          </rPr>
          <t xml:space="preserve">Legal &amp; Other Professional: This includes fees for lawyers, tax preparation, payroll processors, consultants, and other professional service providers. </t>
        </r>
      </text>
    </comment>
    <comment ref="A43" authorId="0" shapeId="0" xr:uid="{00000000-0006-0000-0700-000013000000}">
      <text>
        <r>
          <rPr>
            <sz val="10"/>
            <color rgb="FF000000"/>
            <rFont val="Arial"/>
          </rPr>
          <t xml:space="preserve">Meals &amp; Entertainment: While most fear taking this deduction, the rules regarding Meal &amp; Entertainment expenses are actually more lenient than a lot of people think. This isn't just the cost of the pizzas you ordered while cramming for an entire night at the office. Actually, it is the cost of all meal and entertainment expenses where business was discussed. The discussion can take place at any one of three points:  during the meal/entertainment event itself, or prior to, as you make your way to the event, or even after the event, as you make your return trip. A business related discussion at any one of those points makes the meal and/or entertainment expense deductible. In addition, the person or people you are discussing business with can be friends or associates, they don't have to be strangers. To conclude: if you engaged in some sort of business discussion with the people you were with, at some point on the way, during, or back from the meal/entertainment event, then the cost of the meal/entertainment is deductilbe. 
FYI, you will want to be able to document the name of the person, the cost, what you paid for, and what you discussed. A credit card receipt and appointment book usually subtantiates all of these requirements. </t>
        </r>
      </text>
    </comment>
    <comment ref="A44" authorId="0" shapeId="0" xr:uid="{00000000-0006-0000-0700-000014000000}">
      <text>
        <r>
          <rPr>
            <sz val="10"/>
            <color rgb="FF000000"/>
            <rFont val="Arial"/>
          </rPr>
          <t xml:space="preserve">Office Computer &amp; Electronics: This is the cost of durable electronic goods for use in your business. Examples include lap top computers, desk top computers, tablets, smart phones, faxes, scanners, portable hard drives and thumb drives, and other computer equipment. Indicate the year's total of such expenses here.
</t>
        </r>
      </text>
    </comment>
    <comment ref="A45" authorId="0" shapeId="0" xr:uid="{00000000-0006-0000-0700-000015000000}">
      <text>
        <r>
          <rPr>
            <sz val="10"/>
            <color rgb="FF000000"/>
            <rFont val="Arial"/>
          </rPr>
          <t xml:space="preserve">Office Equipment: This includes all of the equipment you have purchased that is not necessarily considered a computer. Examples include  Fax machines, Calculators, Cameras, Phone Headsets, Telephones and related equipment, Lock boxes, Key Racks, Laminators, etc.
</t>
        </r>
      </text>
    </comment>
    <comment ref="A46" authorId="0" shapeId="0" xr:uid="{00000000-0006-0000-0700-000016000000}">
      <text>
        <r>
          <rPr>
            <sz val="10"/>
            <color rgb="FF000000"/>
            <rFont val="Arial"/>
          </rPr>
          <t>Office Furniture: List the cost of all office furniture and fixtures that you purchased during the year. Do not overlook the smaller items which you haven't listed under supplies (i.e. small lamps, desk fixtures, storage containers).</t>
        </r>
      </text>
    </comment>
    <comment ref="A47" authorId="0" shapeId="0" xr:uid="{00000000-0006-0000-0700-000017000000}">
      <text>
        <r>
          <rPr>
            <sz val="10"/>
            <color rgb="FF000000"/>
            <rFont val="Arial"/>
          </rPr>
          <t>Rent: Indicate the year's total of rent expense here. This would be your major rent expense items -- office, warehouse, etc.</t>
        </r>
      </text>
    </comment>
    <comment ref="A48" authorId="0" shapeId="0" xr:uid="{00000000-0006-0000-0700-000018000000}">
      <text>
        <r>
          <rPr>
            <sz val="10"/>
            <color rgb="FF000000"/>
            <rFont val="Arial"/>
          </rPr>
          <t>Rent - Equipment: This is the category for equipment which you rent, or in other words, lease. Examples include office equipment, office electronics, mechanical or operational equipment. Lease payments for autos or office space are listed elsewhere (on the auto worksheet, and line above, respectively).</t>
        </r>
      </text>
    </comment>
    <comment ref="A49" authorId="0" shapeId="0" xr:uid="{00000000-0006-0000-0700-000019000000}">
      <text>
        <r>
          <rPr>
            <sz val="10"/>
            <color rgb="FF000000"/>
            <rFont val="Arial"/>
          </rPr>
          <t xml:space="preserve">Repairs &amp; Maintenance: Indicate the year's total of all repair and maintenance expenses you incurred. This includes office cleaning, janitorial, and routine maintenance costs which keep your business operating. </t>
        </r>
      </text>
    </comment>
    <comment ref="A50" authorId="0" shapeId="0" xr:uid="{00000000-0006-0000-0700-00001A000000}">
      <text>
        <r>
          <rPr>
            <sz val="10"/>
            <color rgb="FF000000"/>
            <rFont val="Arial"/>
          </rPr>
          <t xml:space="preserve">Subscriptions &amp; Industry Periodicals: This is the cost of any magazines, newspapers, newsletters, or other information resources that you purchase in the interest of operating your business. Be sure to include any online services you may have subscribed to as well which you haven't listed elsewhere on this worksheet. </t>
        </r>
      </text>
    </comment>
    <comment ref="A51" authorId="0" shapeId="0" xr:uid="{00000000-0006-0000-0700-00001B000000}">
      <text>
        <r>
          <rPr>
            <sz val="10"/>
            <color rgb="FF000000"/>
            <rFont val="Arial"/>
          </rPr>
          <t>Office Supplies: Office supplies have become a commonly purchased item for all of us. Most every self employed individual usually ends up buying paper, pens, folders, blank CDs, organizers, and other items at some point. If you have purchased such items then you are entitled to a deduction for them. Indicate the year's total of these expenses here.</t>
        </r>
      </text>
    </comment>
    <comment ref="A52" authorId="0" shapeId="0" xr:uid="{00000000-0006-0000-0700-00001C000000}">
      <text>
        <r>
          <rPr>
            <sz val="10"/>
            <color rgb="FF000000"/>
            <rFont val="Arial"/>
          </rPr>
          <t xml:space="preserve">Supplies: This is a sort of catch-all category for supplies which are not best described by the other expense categories listed. Indicate the year's total of such expenses here.
</t>
        </r>
      </text>
    </comment>
    <comment ref="A53" authorId="0" shapeId="0" xr:uid="{00000000-0006-0000-0700-00001D000000}">
      <text>
        <r>
          <rPr>
            <sz val="10"/>
            <color rgb="FF000000"/>
            <rFont val="Arial"/>
          </rPr>
          <t xml:space="preserve">Taxes: One of the largest expense items your business will face is taxation. Businesses pay state income taxes, local income taxes, property taxes, payroll taxes, use taxes, special acessment taxes and others. List the total amount of all taxes paid here. Of course, Federal income taxes are not deductible here. </t>
        </r>
      </text>
    </comment>
    <comment ref="A54" authorId="0" shapeId="0" xr:uid="{00000000-0006-0000-0700-00001E000000}">
      <text>
        <r>
          <rPr>
            <sz val="10"/>
            <color rgb="FF000000"/>
            <rFont val="Arial"/>
          </rPr>
          <t xml:space="preserve">Cell Phone: Most every self-employed person will likely use their cell phone in connection with their business. Phoning your associates, your co-workers, your clients, and suppliers are all work related calls. This justifies deducting the cost of this phone use. Indicate the year's total of such expenses here.
</t>
        </r>
      </text>
    </comment>
    <comment ref="A55" authorId="0" shapeId="0" xr:uid="{00000000-0006-0000-0700-00001F000000}">
      <text>
        <r>
          <rPr>
            <sz val="10"/>
            <color rgb="FF000000"/>
            <rFont val="Arial"/>
          </rPr>
          <t>Telephone: List all telephone expenses for your business here. Remember, the use of a home phone line for business purposes is deductible. Some have a fax line put into their homes for business use. The cost of that line is deductible as well. Expenses related to your cell phone should be listed under the "Cell Phone" category.</t>
        </r>
      </text>
    </comment>
    <comment ref="A56" authorId="0" shapeId="0" xr:uid="{00000000-0006-0000-0700-000020000000}">
      <text>
        <r>
          <rPr>
            <sz val="10"/>
            <color rgb="FF000000"/>
            <rFont val="Arial"/>
          </rPr>
          <t xml:space="preserve">Local Transportation: This is the cost of transporation which does not involve being away from home overnight. Examples would be taxi fare, parking fees, day trips to see clients and/or perform other job related activities. Keep in mind, the cost of your commuting -- driving from home to your office each day, is a non-deductible expense. However, all other local transportation expenses you might have incurred beyond that are deductible. Indicate those here. </t>
        </r>
      </text>
    </comment>
    <comment ref="A57" authorId="0" shapeId="0" xr:uid="{00000000-0006-0000-0700-000021000000}">
      <text>
        <r>
          <rPr>
            <sz val="10"/>
            <color rgb="FF000000"/>
            <rFont val="Arial"/>
          </rPr>
          <t xml:space="preserve">Travel: This is the cost of any and all travel expenses that you incurred in your business. This isn't just  air fare and hotel. There are many other out of pocket expenses that you likely incurred while travelling that a lot of times go overlooked. Costs of commuting to the airport, parking while there, ground transportation at the destination, and tips to all sorts of service providers are just some of the examples of deductible travel expenses. Review your records and indicate the year's total of all your travel expenses here. </t>
        </r>
      </text>
    </comment>
    <comment ref="A58" authorId="0" shapeId="0" xr:uid="{00000000-0006-0000-0700-000022000000}">
      <text>
        <r>
          <rPr>
            <sz val="10"/>
            <color rgb="FF000000"/>
            <rFont val="Arial"/>
          </rPr>
          <t>Uniform: Some jobs require uniforms to be worn and the cost of such is a deduction. The definition of "uniform" is found by looking at the use of the clothing outside of the job. If you can reasonable expect to wear the clothes when you are not at your job (dress suit, nice slacks, blouse, etc) then they aren't considered a "uniform". However, security outfits, nurse's aprons, performers costumes and makeup, all of which you wouldn't use outside your work, are all examples of deductible "uniform" expenses. You can also include the cost of washing and/or dry cleaning these uniforms.</t>
        </r>
      </text>
    </comment>
    <comment ref="A59" authorId="0" shapeId="0" xr:uid="{00000000-0006-0000-0700-000023000000}">
      <text>
        <r>
          <rPr>
            <sz val="10"/>
            <color rgb="FF000000"/>
            <rFont val="Arial"/>
          </rPr>
          <t xml:space="preserve">Utilities: If you maintained an office for your business, you most certainly incurred utility expenses. These would include gas, water, electric, maintenance, security alarm fees, and others. If you have a home office, please indicate those expense on that particular worksheet, not here.  </t>
        </r>
      </text>
    </comment>
    <comment ref="A60" authorId="0" shapeId="0" xr:uid="{00000000-0006-0000-0700-000024000000}">
      <text>
        <r>
          <rPr>
            <sz val="10"/>
            <color rgb="FF000000"/>
            <rFont val="Arial"/>
          </rPr>
          <t xml:space="preserve">Other Expenses:  If you incurred expenses in categories which are not already listed above, please list the expense category in Column A, and the amount in Column B of the same row.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800-000001000000}">
      <text>
        <r>
          <rPr>
            <sz val="10"/>
            <color rgb="FF000000"/>
            <rFont val="Arial"/>
          </rPr>
          <t>Person Maintaining Job: Please use the pulldown list to indicate which one of you these expenses pertain to.</t>
        </r>
      </text>
    </comment>
    <comment ref="A11" authorId="0" shapeId="0" xr:uid="{00000000-0006-0000-0800-000002000000}">
      <text>
        <r>
          <rPr>
            <sz val="10"/>
            <color rgb="FF000000"/>
            <rFont val="Arial"/>
          </rPr>
          <t xml:space="preserve">Your Employer: This is the name of the company you work for. </t>
        </r>
      </text>
    </comment>
    <comment ref="A12" authorId="0" shapeId="0" xr:uid="{00000000-0006-0000-0800-000003000000}">
      <text>
        <r>
          <rPr>
            <sz val="10"/>
            <color rgb="FF000000"/>
            <rFont val="Arial"/>
          </rPr>
          <t>Your Position: This is the title of your job. Some examples would be Customer Service Rep, Salesman, Receptionist, Manager, Accountant, Graphic Artist. Whatever best describes your job.</t>
        </r>
      </text>
    </comment>
    <comment ref="A17" authorId="0" shapeId="0" xr:uid="{00000000-0006-0000-0800-000004000000}">
      <text>
        <r>
          <rPr>
            <sz val="10"/>
            <color rgb="FF000000"/>
            <rFont val="Arial"/>
          </rPr>
          <t xml:space="preserve">Advertising: As an employee, your "advertising" expenses would be those expenses you incurred to advertise yourself. You might have had to pay for business cards, resume preparation, job hunting, headhunter fees, letterhead, postage, and other related items. Indicate the year's total of such expenses here.
</t>
        </r>
      </text>
    </comment>
    <comment ref="A18" authorId="0" shapeId="0" xr:uid="{00000000-0006-0000-0800-000005000000}">
      <text>
        <r>
          <rPr>
            <sz val="10"/>
            <color rgb="FF000000"/>
            <rFont val="Arial"/>
          </rPr>
          <t xml:space="preserve">Business Gifts: Costs of gifts you give to your clients to promote your business and/or show client appreciation.
</t>
        </r>
      </text>
    </comment>
    <comment ref="A19" authorId="0" shapeId="0" xr:uid="{00000000-0006-0000-0800-000006000000}">
      <text>
        <r>
          <rPr>
            <sz val="10"/>
            <color rgb="FF000000"/>
            <rFont val="Arial"/>
          </rPr>
          <t xml:space="preserve">Other Communication Expenses: Answering services, Fax line or Efax, Toll free number, Pagers, Messaging services, and other costs of communication.
</t>
        </r>
      </text>
    </comment>
    <comment ref="A20" authorId="0" shapeId="0" xr:uid="{00000000-0006-0000-0800-000007000000}">
      <text>
        <r>
          <rPr>
            <sz val="10"/>
            <color rgb="FF000000"/>
            <rFont val="Arial"/>
          </rPr>
          <t>Dry Cleaning: Dry cleaning of clothes you used on a business trip is deductible. So is the dry cleaning of uniforms required for the job (nurse, policeman, security staff). Please note however, that the dry cleaning of regular clothes, which you might have worn for work while in town, or for personal reasons, is NOT deductible. IRS considers this a personal expense item.</t>
        </r>
      </text>
    </comment>
    <comment ref="A21" authorId="0" shapeId="0" xr:uid="{00000000-0006-0000-0800-000008000000}">
      <text>
        <r>
          <rPr>
            <sz val="10"/>
            <color rgb="FF000000"/>
            <rFont val="Arial"/>
          </rPr>
          <t xml:space="preserve">Dues &amp; Professional Fees: Some jobs require dues to unions, fees for permits or licenses, and/or professional club membership fees to be paid. Indicate the year's total of such expenses here.
</t>
        </r>
      </text>
    </comment>
    <comment ref="A22" authorId="0" shapeId="0" xr:uid="{00000000-0006-0000-0800-000009000000}">
      <text>
        <r>
          <rPr>
            <sz val="10"/>
            <color rgb="FF000000"/>
            <rFont val="Arial"/>
          </rPr>
          <t xml:space="preserve">Internet Service: Most often overlooked is the use of the internet at home for purposes relating to your job. Some employees receive their work e-mail at home, contact customers and suppliers from home, and/or research job related issues, all of which require internet access at home. This expense would be deductible. Indicate the year's total of such expenses here.
</t>
        </r>
      </text>
    </comment>
    <comment ref="A23" authorId="0" shapeId="0" xr:uid="{00000000-0006-0000-0800-00000A000000}">
      <text>
        <r>
          <rPr>
            <sz val="10"/>
            <color rgb="FF000000"/>
            <rFont val="Arial"/>
          </rPr>
          <t xml:space="preserve">Meals &amp; Entertainment: This deduction is actually more lenient than most think. It is the cost of all meal and entertainment expenses where you discussed business either during, prior to, or following the meal/entertainment item. The person or people you are discussing business with can be friends, associates, or strangers. What is important is that you engaged in some sort of business discussion with them at some point in connection with the expense item.  You will want to be able to document the name of the person, the cost, what you paid for, and what you discussed. A credit card receipt and appointment book usually can explain most of this. 
</t>
        </r>
      </text>
    </comment>
    <comment ref="A24" authorId="0" shapeId="0" xr:uid="{00000000-0006-0000-0800-00000B000000}">
      <text>
        <r>
          <rPr>
            <sz val="10"/>
            <color rgb="FF000000"/>
            <rFont val="Arial"/>
          </rPr>
          <t xml:space="preserve">Office Computer &amp; Electronics: This is the cost of durable electronic goods for use in your business. Examples include lap top computers, desk top computers, tablets, smart phones, faxes, scanners, portable hard drives and thumb drives, and other computer equipment. Indicate the year's total of such expenses here.
</t>
        </r>
      </text>
    </comment>
    <comment ref="A25" authorId="0" shapeId="0" xr:uid="{00000000-0006-0000-0800-00000C000000}">
      <text>
        <r>
          <rPr>
            <sz val="10"/>
            <color rgb="FF000000"/>
            <rFont val="Arial"/>
          </rPr>
          <t xml:space="preserve">Office Equipment: This includes all of the equipment you have purchased that is not necessarily considered a computer. Examples include  Fax machines, Calculators, Cameras, Phone Headsets, Telephones and related equipment, Lock boxes, Key Racks, Laminators, etc.
</t>
        </r>
      </text>
    </comment>
    <comment ref="A26" authorId="0" shapeId="0" xr:uid="{00000000-0006-0000-0800-00000D000000}">
      <text>
        <r>
          <rPr>
            <sz val="10"/>
            <color rgb="FF000000"/>
            <rFont val="Arial"/>
          </rPr>
          <t>Office Furniture: List the cost of all office furniture and fixtures that you purchased during the year. Do not overlook the smaller items which you haven't listed under supplies (i.e. small lamps, desk fixtures, storage containers).</t>
        </r>
      </text>
    </comment>
    <comment ref="A27" authorId="0" shapeId="0" xr:uid="{00000000-0006-0000-0800-00000E000000}">
      <text>
        <r>
          <rPr>
            <sz val="10"/>
            <color rgb="FF000000"/>
            <rFont val="Arial"/>
          </rPr>
          <t xml:space="preserve">Subscriptions &amp; Industry Periodicals: This is the cost of any magazines, newspapers, newsletters, or other information resources that you purchase in the interest of performing your job. Be sure to include any online services you may have subscribed to as well. </t>
        </r>
      </text>
    </comment>
    <comment ref="A28" authorId="0" shapeId="0" xr:uid="{00000000-0006-0000-0800-00000F000000}">
      <text>
        <r>
          <rPr>
            <sz val="10"/>
            <color rgb="FF000000"/>
            <rFont val="Arial"/>
          </rPr>
          <t>Office Supplies: Office supplies have become a commonly purchased item for all of us. Most every self employed individual usually ends up buying paper, pens, folders, blank CDs, organizers, and other items at some point. If you have purchased such items then you are entitled to a deduction for them. Indicate the year's total of these expenses here.</t>
        </r>
      </text>
    </comment>
    <comment ref="A29" authorId="0" shapeId="0" xr:uid="{00000000-0006-0000-0800-000010000000}">
      <text>
        <r>
          <rPr>
            <sz val="10"/>
            <color rgb="FF000000"/>
            <rFont val="Arial"/>
          </rPr>
          <t xml:space="preserve">Supplies: This is a sort of catch-all category for supplies which are not best described by the other expense categories listed. Indicate the year's total of such expenses here.
</t>
        </r>
      </text>
    </comment>
    <comment ref="A30" authorId="0" shapeId="0" xr:uid="{00000000-0006-0000-0800-000011000000}">
      <text>
        <r>
          <rPr>
            <sz val="10"/>
            <color rgb="FF000000"/>
            <rFont val="Arial"/>
          </rPr>
          <t xml:space="preserve">Cell Phone: Most every self-employed person will likely use their cell phone in connection with their business. Phoning your associates, your co-workers, your clients, and suppliers are all work related calls. This justifies deducting the cost of this phone use. Indicate the year's total of such expenses here.
</t>
        </r>
      </text>
    </comment>
    <comment ref="A31" authorId="0" shapeId="0" xr:uid="{00000000-0006-0000-0800-000012000000}">
      <text>
        <r>
          <rPr>
            <sz val="10"/>
            <color rgb="FF000000"/>
            <rFont val="Arial"/>
          </rPr>
          <t>Telephone: List all telephone expenses for your business here. Remember, the use of a home phone line for business purposes is deductible. Some have a fax line put into their homes for business use. The cost of that line is deductible as well. Expenses related to your cell phone should be listed under the "Cell Phone" category.</t>
        </r>
      </text>
    </comment>
    <comment ref="A32" authorId="0" shapeId="0" xr:uid="{00000000-0006-0000-0800-000013000000}">
      <text>
        <r>
          <rPr>
            <sz val="10"/>
            <color rgb="FF000000"/>
            <rFont val="Arial"/>
          </rPr>
          <t xml:space="preserve">Local Transportation: This is the cost of transporation which does not involve being away from home overnight. Examples would be taxi fare, parking fees, day trips to see clients and/or perform other job related activities. Keep in mind, the cost of your commuting -- driving from home to your office each day, is a non-deductible expense. However, all other local transportation expenses you might have incurred beyond that are deductible. Indicate those here. </t>
        </r>
      </text>
    </comment>
    <comment ref="A33" authorId="0" shapeId="0" xr:uid="{00000000-0006-0000-0800-000014000000}">
      <text>
        <r>
          <rPr>
            <sz val="10"/>
            <color rgb="FF000000"/>
            <rFont val="Arial"/>
          </rPr>
          <t xml:space="preserve">Travel: This is the cost of any and all travel expenses that you incurred in your business. This isn't just  air fare and hotel. There are many other out of pocket expenses that you likely incurred while travelling that a lot of times go overlooked. Costs of commuting to the airport, parking while there, ground transportation at the destination, and tips to all sorts of service providers are just some of the examples of deductible travel expenses. Review your records and indicate the year's total of all your travel expenses here. </t>
        </r>
      </text>
    </comment>
    <comment ref="A34" authorId="0" shapeId="0" xr:uid="{00000000-0006-0000-0800-000015000000}">
      <text>
        <r>
          <rPr>
            <sz val="10"/>
            <color rgb="FF000000"/>
            <rFont val="Arial"/>
          </rPr>
          <t xml:space="preserve">Uniform: Some jobs require uniforms to be worn and the cost of such is a deduction. The definition of "uniform" is found by looking at the use of the clothing outside of the job. If you cannot reasonably expect to wear the clothes in any other setting except when you are working, then these clothes are deductible uniform expenses. Examples include security outfits, nurse's aprons, jerseys, performers costumes, and stage makeup. You can also include the cost of washing and/or dry cleaning these uniforms. However, if you can just as easily wear the clothes when you are not at your job (dress suit, nice slacks, jeans, blouse, etc.) then these items are not considered "uniform" expenses. </t>
        </r>
      </text>
    </comment>
    <comment ref="A35" authorId="0" shapeId="0" xr:uid="{00000000-0006-0000-0800-000016000000}">
      <text>
        <r>
          <rPr>
            <sz val="10"/>
            <color rgb="FF000000"/>
            <rFont val="Arial"/>
          </rPr>
          <t xml:space="preserve">Other Expenses:  If you incurred expenses in categories which are not already listed above, please list the expense category in Column A, and the amount in Column B of the same row.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900-000001000000}">
      <text>
        <r>
          <rPr>
            <sz val="10"/>
            <color rgb="FF000000"/>
            <rFont val="Arial"/>
          </rPr>
          <t>Person Maintaining Job: Please use the pulldown list to indicate which one of you these expenses pertain to.</t>
        </r>
      </text>
    </comment>
    <comment ref="A11" authorId="0" shapeId="0" xr:uid="{00000000-0006-0000-0900-000002000000}">
      <text>
        <r>
          <rPr>
            <sz val="10"/>
            <color rgb="FF000000"/>
            <rFont val="Arial"/>
          </rPr>
          <t xml:space="preserve">Your Employer: This is the name of the company you work for. </t>
        </r>
      </text>
    </comment>
    <comment ref="A12" authorId="0" shapeId="0" xr:uid="{00000000-0006-0000-0900-000003000000}">
      <text>
        <r>
          <rPr>
            <sz val="10"/>
            <color rgb="FF000000"/>
            <rFont val="Arial"/>
          </rPr>
          <t>Your Position: This is the title of your job. Some examples would be Customer Service Rep, Salesman, Receptionist, Manager, Accountant, Graphic Artist. Whatever best describes your job.</t>
        </r>
      </text>
    </comment>
    <comment ref="A17" authorId="0" shapeId="0" xr:uid="{00000000-0006-0000-0900-000004000000}">
      <text>
        <r>
          <rPr>
            <sz val="10"/>
            <color rgb="FF000000"/>
            <rFont val="Arial"/>
          </rPr>
          <t xml:space="preserve">Advertising: As an employee, your "advertising" expenses would be those expenses you incurred to advertise yourself. You might have had to pay for business cards, resume preparation, job hunting, headhunter fees, letterhead, postage, and other related items. Indicate the year's total of such expenses here.
</t>
        </r>
      </text>
    </comment>
    <comment ref="A18" authorId="0" shapeId="0" xr:uid="{00000000-0006-0000-0900-000005000000}">
      <text>
        <r>
          <rPr>
            <sz val="10"/>
            <color rgb="FF000000"/>
            <rFont val="Arial"/>
          </rPr>
          <t xml:space="preserve">Business Gifts: Costs of gifts you give to your clients to promote your business and/or show client appreciation.
</t>
        </r>
      </text>
    </comment>
    <comment ref="A19" authorId="0" shapeId="0" xr:uid="{00000000-0006-0000-0900-000006000000}">
      <text>
        <r>
          <rPr>
            <sz val="10"/>
            <color rgb="FF000000"/>
            <rFont val="Arial"/>
          </rPr>
          <t xml:space="preserve">Other Communication Expenses: Answering services, Fax line or Efax, Toll free number, Pagers, Messaging services, and other costs of communication.
</t>
        </r>
      </text>
    </comment>
    <comment ref="A20" authorId="0" shapeId="0" xr:uid="{00000000-0006-0000-0900-000007000000}">
      <text>
        <r>
          <rPr>
            <sz val="10"/>
            <color rgb="FF000000"/>
            <rFont val="Arial"/>
          </rPr>
          <t>Dry Cleaning: Dry cleaning of clothes you used on a business trip is deductible. So is the dry cleaning of uniforms required for the job (nurse, policeman, security staff). Please note however, that the dry cleaning of regular clothes, which you might have worn for work while in town, or for personal reasons, is NOT deductible. IRS considers this a personal expense item.</t>
        </r>
      </text>
    </comment>
    <comment ref="A21" authorId="0" shapeId="0" xr:uid="{00000000-0006-0000-0900-000008000000}">
      <text>
        <r>
          <rPr>
            <sz val="10"/>
            <color rgb="FF000000"/>
            <rFont val="Arial"/>
          </rPr>
          <t xml:space="preserve">Dues &amp; Professional Fees: Some jobs require dues to unions, fees for permits or licenses, and/or professional club membership fees to be paid. Indicate the year's total of such expenses here.
</t>
        </r>
      </text>
    </comment>
    <comment ref="A22" authorId="0" shapeId="0" xr:uid="{00000000-0006-0000-0900-000009000000}">
      <text>
        <r>
          <rPr>
            <sz val="10"/>
            <color rgb="FF000000"/>
            <rFont val="Arial"/>
          </rPr>
          <t xml:space="preserve">Internet Service: Most often overlooked is the use of the internet at home for purposes relating to your job. Some employees receive their work e-mail at home, contact customers and suppliers from home, and/or research job related issues, all of which require internet access at home. This expense would be deductible. Indicate the year's total of such expenses here.
</t>
        </r>
      </text>
    </comment>
    <comment ref="A23" authorId="0" shapeId="0" xr:uid="{00000000-0006-0000-0900-00000A000000}">
      <text>
        <r>
          <rPr>
            <sz val="10"/>
            <color rgb="FF000000"/>
            <rFont val="Arial"/>
          </rPr>
          <t xml:space="preserve">Meals &amp; Entertainment: This deduction is actually more lenient than most think. It is the cost of all meal and entertainment expenses where you discussed business either during, prior to, or following the meal/entertainment item. The person or people you are discussing business with can be friends, associates, or strangers. What is important is that you engaged in some sort of business discussion with them at some point in connection with the expense item.  You will want to be able to document the name of the person, the cost, what you paid for, and what you discussed. A credit card receipt and appointment book usually can explain most of this. 
</t>
        </r>
      </text>
    </comment>
    <comment ref="A24" authorId="0" shapeId="0" xr:uid="{00000000-0006-0000-0900-00000B000000}">
      <text>
        <r>
          <rPr>
            <sz val="10"/>
            <color rgb="FF000000"/>
            <rFont val="Arial"/>
          </rPr>
          <t xml:space="preserve">Office Computer &amp; Electronics: This is the cost of durable electronic goods for use in your business. Examples include lap top computers, desk top computers, tablets, smart phones, faxes, scanners, portable hard drives and thumb drives, and other computer equipment. Indicate the year's total of such expenses here.
</t>
        </r>
      </text>
    </comment>
    <comment ref="A25" authorId="0" shapeId="0" xr:uid="{00000000-0006-0000-0900-00000C000000}">
      <text>
        <r>
          <rPr>
            <sz val="10"/>
            <color rgb="FF000000"/>
            <rFont val="Arial"/>
          </rPr>
          <t xml:space="preserve">Office Equipment: This includes all of the equipment you have purchased that is not necessarily considered a computer. Examples include  Fax machines, Calculators, Cameras, Phone Headsets, Telephones and related equipment, Lock boxes, Key Racks, Laminators, etc.
</t>
        </r>
      </text>
    </comment>
    <comment ref="A26" authorId="0" shapeId="0" xr:uid="{00000000-0006-0000-0900-00000D000000}">
      <text>
        <r>
          <rPr>
            <sz val="10"/>
            <color rgb="FF000000"/>
            <rFont val="Arial"/>
          </rPr>
          <t>Office Furniture: List the cost of all office furniture and fixtures that you purchased during the year. Do not overlook the smaller items which you haven't listed under supplies (i.e. small lamps, desk fixtures, storage containers).</t>
        </r>
      </text>
    </comment>
    <comment ref="A27" authorId="0" shapeId="0" xr:uid="{00000000-0006-0000-0900-00000E000000}">
      <text>
        <r>
          <rPr>
            <sz val="10"/>
            <color rgb="FF000000"/>
            <rFont val="Arial"/>
          </rPr>
          <t xml:space="preserve">Subscriptions &amp; Industry Periodicals: This is the cost of any magazines, newspapers, newsletters, or other information resources that you purchase in the interest of performing your job. Be sure to include any online services you may have subscribed to as well. </t>
        </r>
      </text>
    </comment>
    <comment ref="A28" authorId="0" shapeId="0" xr:uid="{00000000-0006-0000-0900-00000F000000}">
      <text>
        <r>
          <rPr>
            <sz val="10"/>
            <color rgb="FF000000"/>
            <rFont val="Arial"/>
          </rPr>
          <t>Office Supplies: Office supplies have become a commonly purchased item for all of us. Most every self employed individual usually ends up buying paper, pens, folders, blank CDs, organizers, and other items at some point. If you have purchased such items then you are entitled to a deduction for them. Indicate the year's total of these expenses here.</t>
        </r>
      </text>
    </comment>
    <comment ref="A29" authorId="0" shapeId="0" xr:uid="{00000000-0006-0000-0900-000010000000}">
      <text>
        <r>
          <rPr>
            <sz val="10"/>
            <color rgb="FF000000"/>
            <rFont val="Arial"/>
          </rPr>
          <t xml:space="preserve">Supplies: This is a sort of catch-all category for supplies which are not best described by the other expense categories listed. Indicate the year's total of such expenses here.
</t>
        </r>
      </text>
    </comment>
    <comment ref="A30" authorId="0" shapeId="0" xr:uid="{00000000-0006-0000-0900-000011000000}">
      <text>
        <r>
          <rPr>
            <sz val="10"/>
            <color rgb="FF000000"/>
            <rFont val="Arial"/>
          </rPr>
          <t xml:space="preserve">Cell Phone: Most every self-employed person will likely use their cell phone in connection with their business. Phoning your associates, your co-workers, your clients, and suppliers are all work related calls. This justifies deducting the cost of this phone use. Indicate the year's total of such expenses here.
</t>
        </r>
      </text>
    </comment>
    <comment ref="A31" authorId="0" shapeId="0" xr:uid="{00000000-0006-0000-0900-000012000000}">
      <text>
        <r>
          <rPr>
            <sz val="10"/>
            <color rgb="FF000000"/>
            <rFont val="Arial"/>
          </rPr>
          <t>Telephone: List all telephone expenses for your business here. Remember, the use of a home phone line for business purposes is deductible. Some have a fax line put into their homes for business use. The cost of that line is deductible as well. Expenses related to your cell phone should be listed under the "Cell Phone" category.</t>
        </r>
      </text>
    </comment>
    <comment ref="A32" authorId="0" shapeId="0" xr:uid="{00000000-0006-0000-0900-000013000000}">
      <text>
        <r>
          <rPr>
            <sz val="10"/>
            <color rgb="FF000000"/>
            <rFont val="Arial"/>
          </rPr>
          <t xml:space="preserve">Local Transportation: This is the cost of transporation which does not involve being away from home overnight. Examples would be taxi fare, parking fees, day trips to see clients and/or perform other job related activities. Keep in mind, the cost of your commuting -- driving from home to your office each day, is a non-deductible expense. However, all other local transportation expenses you might have incurred beyond that are deductible. Indicate those here. </t>
        </r>
      </text>
    </comment>
    <comment ref="A33" authorId="0" shapeId="0" xr:uid="{00000000-0006-0000-0900-000014000000}">
      <text>
        <r>
          <rPr>
            <sz val="10"/>
            <color rgb="FF000000"/>
            <rFont val="Arial"/>
          </rPr>
          <t xml:space="preserve">Travel: This is the cost of any and all travel expenses that you incurred in your business. This isn't just  air fare and hotel. There are many other out of pocket expenses that you likely incurred while travelling that a lot of times go overlooked. Costs of commuting to the airport, parking while there, ground transportation at the destination, and tips to all sorts of service providers are just some of the examples of deductible travel expenses. Review your records and indicate the year's total of all your travel expenses here. </t>
        </r>
      </text>
    </comment>
    <comment ref="A34" authorId="0" shapeId="0" xr:uid="{00000000-0006-0000-0900-000015000000}">
      <text>
        <r>
          <rPr>
            <sz val="10"/>
            <color rgb="FF000000"/>
            <rFont val="Arial"/>
          </rPr>
          <t xml:space="preserve">Uniform: Some jobs require uniforms to be worn and the cost of such is a deduction. The definition of "uniform" is found by looking at the use of the clothing outside of the job. If you cannot reasonably expect to wear the clothes in any other setting except when you are working, then these clothes are deductible uniform expenses. Examples include security outfits, nurse's aprons, jerseys, performers costumes, and stage makeup. You can also include the cost of washing and/or dry cleaning these uniforms. However, if you can just as easily wear the clothes when you are not at your job (dress suit, nice slacks, jeans, blouse, etc.) then these items are not considered "uniform" expenses. </t>
        </r>
      </text>
    </comment>
    <comment ref="A35" authorId="0" shapeId="0" xr:uid="{00000000-0006-0000-0900-000016000000}">
      <text>
        <r>
          <rPr>
            <sz val="10"/>
            <color rgb="FF000000"/>
            <rFont val="Arial"/>
          </rPr>
          <t xml:space="preserve">Other Expenses:  If you incurred expenses in categories which are not already listed above, please list the expense category in Column A, and the amount in Column B of the same row.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17" authorId="0" shapeId="0" xr:uid="{00000000-0006-0000-0A00-000001000000}">
      <text>
        <r>
          <rPr>
            <sz val="10"/>
            <color rgb="FF000000"/>
            <rFont val="Arial"/>
          </rPr>
          <t xml:space="preserve">Total Square Footage of Office Space: This is the square footage of the space where you make your office in your home. For example, if you have an office in a room of your house, this would be the square footage of that room. Also included in this figure is the square footage of any space in your home which you are using for storage for your business (files, samples, signs, etc). Add the square footage of the office and storage space together and report the total here. </t>
        </r>
      </text>
    </comment>
    <comment ref="A18" authorId="0" shapeId="0" xr:uid="{00000000-0006-0000-0A00-000002000000}">
      <text>
        <r>
          <rPr>
            <sz val="10"/>
            <color rgb="FF000000"/>
            <rFont val="Arial"/>
          </rPr>
          <t xml:space="preserve">Total Square Footage of Home: This is the total square footage of livable space in your home. </t>
        </r>
      </text>
    </comment>
    <comment ref="A19" authorId="0" shapeId="0" xr:uid="{00000000-0006-0000-0A00-000003000000}">
      <text>
        <r>
          <rPr>
            <sz val="10"/>
            <color rgb="FF000000"/>
            <rFont val="Arial"/>
          </rPr>
          <t xml:space="preserve">Business Use Percentage: This number is automatically calculated based on the entries you've made above. </t>
        </r>
      </text>
    </comment>
    <comment ref="A22" authorId="0" shapeId="0" xr:uid="{00000000-0006-0000-0A00-000004000000}">
      <text>
        <r>
          <rPr>
            <sz val="10"/>
            <color rgb="FF000000"/>
            <rFont val="Arial"/>
          </rPr>
          <t>Indirect Home Office Expenses: These are all the expenses you incurred which benefit the entire home in general. Since your office is part of your home, then a portion of these expenses benefitted your office and thus you are entitled to a deduction for them.</t>
        </r>
      </text>
    </comment>
    <comment ref="A29" authorId="0" shapeId="0" xr:uid="{00000000-0006-0000-0A00-000005000000}">
      <text>
        <r>
          <rPr>
            <sz val="10"/>
            <color rgb="FF000000"/>
            <rFont val="Arial"/>
          </rPr>
          <t xml:space="preserve">Other Utilities: List the cost of any other utilities you might have paid here. Examples would be alarm monitoring services, cable access, etc. </t>
        </r>
      </text>
    </comment>
    <comment ref="A32" authorId="0" shapeId="0" xr:uid="{00000000-0006-0000-0A00-000006000000}">
      <text>
        <r>
          <rPr>
            <sz val="10"/>
            <color rgb="FF000000"/>
            <rFont val="Arial"/>
          </rPr>
          <t xml:space="preserve">Other Expenses: List any other expenses you've incurred for the general benefit of your home here. </t>
        </r>
      </text>
    </comment>
    <comment ref="A36" authorId="0" shapeId="0" xr:uid="{00000000-0006-0000-0A00-000007000000}">
      <text>
        <r>
          <rPr>
            <sz val="10"/>
            <color rgb="FF000000"/>
            <rFont val="Arial"/>
          </rPr>
          <t xml:space="preserve">Direct Home Office Expenses: These are all the expenses you incurred which were for the sole benefit of your home office. Some examples would be painting your home office, adding shelving to the office, putting in new carpets or mats for the office. </t>
        </r>
      </text>
    </comment>
    <comment ref="A38" authorId="0" shapeId="0" xr:uid="{00000000-0006-0000-0A00-000008000000}">
      <text>
        <r>
          <rPr>
            <sz val="10"/>
            <color rgb="FF000000"/>
            <rFont val="Arial"/>
          </rPr>
          <t xml:space="preserve">Home Office Cleaning &amp; Maintenance: If you paid for a cleaning service of your office, and/or incurred maintenance costs specifically for the home office, indicate those here
</t>
        </r>
      </text>
    </comment>
    <comment ref="A39" authorId="0" shapeId="0" xr:uid="{00000000-0006-0000-0A00-000009000000}">
      <text>
        <r>
          <rPr>
            <sz val="10"/>
            <color rgb="FF000000"/>
            <rFont val="Arial"/>
          </rPr>
          <t xml:space="preserve">Office Improvements &amp; Upgrades: These wold be major expenses to improve the home office, such as new flooring, new window coverings, additionals or expansions, etc.
</t>
        </r>
      </text>
    </comment>
    <comment ref="A40" authorId="0" shapeId="0" xr:uid="{00000000-0006-0000-0A00-00000A000000}">
      <text>
        <r>
          <rPr>
            <sz val="10"/>
            <color rgb="FF000000"/>
            <rFont val="Arial"/>
          </rPr>
          <t xml:space="preserve">Other Expenses: List any other expenses you've incurred for the direct benefit of your home office here.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C00-000001000000}">
      <text>
        <r>
          <rPr>
            <sz val="10"/>
            <color rgb="FF000000"/>
            <rFont val="Arial"/>
          </rPr>
          <t>Make of Auto: This is the name of the company which manufactured your car. Some examples are Ford, Chevy, Honda, Toyota, BMW, Mercedes Benz.</t>
        </r>
      </text>
    </comment>
    <comment ref="A17" authorId="0" shapeId="0" xr:uid="{00000000-0006-0000-0C00-000002000000}">
      <text>
        <r>
          <rPr>
            <sz val="10"/>
            <color rgb="FF000000"/>
            <rFont val="Arial"/>
          </rPr>
          <t>Model Type: This is the model of your car; the brand name which the manufacturer gave it. Examples are Expedition or Mustang (made by Ford), Civic or Passport (made by Honda), CLK230 or E320 (made by Mercedes Benz), H2 (made by Hummer).  This is just the car's brand name, you listed the manufacturer in the cell above.</t>
        </r>
      </text>
    </comment>
    <comment ref="A18" authorId="0" shapeId="0" xr:uid="{00000000-0006-0000-0C00-000003000000}">
      <text>
        <r>
          <rPr>
            <sz val="10"/>
            <color rgb="FF000000"/>
            <rFont val="Arial"/>
          </rPr>
          <t xml:space="preserve">Model Year: The model year of your car. Keep in mind that this might not be the year you actually bought the car. For example, many people will buy a "2005" car in the fall of 2004. Of course, those buying used cars are buying a model dated 1 or several years prior to year of purchase. </t>
        </r>
      </text>
    </comment>
    <comment ref="A20" authorId="0" shapeId="0" xr:uid="{00000000-0006-0000-0C00-000004000000}">
      <text>
        <r>
          <rPr>
            <sz val="10"/>
            <color rgb="FF000000"/>
            <rFont val="Arial"/>
          </rPr>
          <t>Year You Started Using the Car for Work: This is the year you started using the car for work purposes. This MAY or MAY NOT be the same date or year you originally purchased the car. Some people buy a car and use it for work right away, but others buy a car but do not use it for work purposes until a later year. This is why we ask this question.</t>
        </r>
      </text>
    </comment>
    <comment ref="A25" authorId="0" shapeId="0" xr:uid="{00000000-0006-0000-0C00-000005000000}">
      <text>
        <r>
          <rPr>
            <sz val="10"/>
            <color rgb="FF000000"/>
            <rFont val="Arial"/>
          </rPr>
          <t>Cash Downpaymnet at Time of Purchase: When you purchased your car you probably made some sort of cash downpayment. Indicate the amount of cash you paid down on the day you purchased your car. Keep in mind this is not the amount you were given for a car you might have traded in. This is simply the amount of cash you paid down.</t>
        </r>
      </text>
    </comment>
    <comment ref="A26" authorId="0" shapeId="0" xr:uid="{00000000-0006-0000-0C00-000006000000}">
      <text>
        <r>
          <rPr>
            <sz val="10"/>
            <color rgb="FF000000"/>
            <rFont val="Arial"/>
          </rPr>
          <t>Amount Given for Car Traded In: If you traded in a car when you bought this car, then indicate the amount of credit you were given for the car traded-in.
This is the "gross" amount of credit they gave you for your trade in. You might have had a loan or lease obligation that was paid off by the dealership, do not indicate that here, we will handle that on the next line.
For example, you might have been given $12,000 for a used car traded-in, but the dealership paid off your $8,000 loan on that car, so your net credit would be $4,000. However, the amount we need in this cell is the gross amount of credit, or $12,000.</t>
        </r>
      </text>
    </comment>
    <comment ref="A27" authorId="0" shapeId="0" xr:uid="{00000000-0006-0000-0C00-000007000000}">
      <text>
        <r>
          <rPr>
            <sz val="10"/>
            <color rgb="FF000000"/>
            <rFont val="Arial"/>
          </rPr>
          <t>Loan Paid Off on Trade In: If you traded in a car which had some sort of loan or lease obligation left on it and the dealership paid that for you on the trade-in, please indicate the obligation amount they paid off on your behalf. Indicate this amount as a POSITIVE number.
From the example in the cell above, this is where you would list the $8,000 amount of loan the dealership paid off. This $8,000 would be shown in the cell as a POSITIVE $8,000.</t>
        </r>
      </text>
    </comment>
    <comment ref="A29" authorId="0" shapeId="0" xr:uid="{00000000-0006-0000-0C00-000008000000}">
      <text>
        <r>
          <rPr>
            <sz val="10"/>
            <color rgb="FF000000"/>
            <rFont val="Arial"/>
          </rPr>
          <t xml:space="preserve">Loan Amount: This is the amount of your car's purchase price that you financed; the total gross amount you borrowed. </t>
        </r>
      </text>
    </comment>
    <comment ref="A30" authorId="0" shapeId="0" xr:uid="{00000000-0006-0000-0C00-000009000000}">
      <text>
        <r>
          <rPr>
            <sz val="10"/>
            <color rgb="FF000000"/>
            <rFont val="Arial"/>
          </rPr>
          <t>Total Purchase Price of Your Car: This is the total purchase price of your vehicle. This amount is automatically calculated.</t>
        </r>
      </text>
    </comment>
    <comment ref="A35" authorId="0" shapeId="0" xr:uid="{00000000-0006-0000-0C00-00000A000000}">
      <text>
        <r>
          <rPr>
            <sz val="10"/>
            <color rgb="FF000000"/>
            <rFont val="Arial"/>
          </rPr>
          <t>Date You Purchase Your Car: This is date you signed your contract to purchase the car. You can find this date rather easily as it should be promenantly listed towards the top of your purchase contract document(s).</t>
        </r>
      </text>
    </comment>
    <comment ref="A36" authorId="0" shapeId="0" xr:uid="{00000000-0006-0000-0C00-00000B000000}">
      <text>
        <r>
          <rPr>
            <sz val="10"/>
            <color rgb="FF000000"/>
            <rFont val="Arial"/>
          </rPr>
          <t>Gross Amount of Loan: This is the orignal amount of this loan. The is not the current balance of your loan, but the gross amount borrowed at the loan's origination date.</t>
        </r>
      </text>
    </comment>
    <comment ref="A37" authorId="0" shapeId="0" xr:uid="{00000000-0006-0000-0C00-00000C000000}">
      <text>
        <r>
          <rPr>
            <sz val="10"/>
            <color rgb="FF000000"/>
            <rFont val="Arial"/>
          </rPr>
          <t>Interest Rate of Loan: This is interest rate of your car loan. It should be listed on the loan disclosure document you were given when you purchased your car.</t>
        </r>
      </text>
    </comment>
    <comment ref="A38" authorId="0" shapeId="0" xr:uid="{00000000-0006-0000-0C00-00000D000000}">
      <text>
        <r>
          <rPr>
            <sz val="10"/>
            <color rgb="FF000000"/>
            <rFont val="Arial"/>
          </rPr>
          <t>Length of Loan: This is the number of months your car loan is set up for. Most common is a 60 month (5 year) loan term. Other common terms are 48 and 72 months. Please list your loan term in number of months, not years.</t>
        </r>
      </text>
    </comment>
    <comment ref="A39" authorId="0" shapeId="0" xr:uid="{00000000-0006-0000-0C00-00000E000000}">
      <text>
        <r>
          <rPr>
            <sz val="10"/>
            <color rgb="FF000000"/>
            <rFont val="Arial"/>
          </rPr>
          <t>Amount of Monthly Car Loan Payment: This is your minimum loan payment amount that you are required to pay each month. Be sure to list the monthly amount, not an annual total.</t>
        </r>
      </text>
    </comment>
    <comment ref="A40" authorId="0" shapeId="0" xr:uid="{00000000-0006-0000-0C00-00000F000000}">
      <text>
        <r>
          <rPr>
            <sz val="10"/>
            <color rgb="FF000000"/>
            <rFont val="Arial"/>
          </rPr>
          <t xml:space="preserve">Months Car Leased For: This is the number of months your lease is contracted for. Examples would be 36 or 48 months. Keep in mind, this isn't the number of months during the year you actually had the car (as some choose to turn in a leased car before the lease is up). This is simply the number of months your lease contract is set up for. </t>
        </r>
      </text>
    </comment>
    <comment ref="A52" authorId="0" shapeId="0" xr:uid="{00000000-0006-0000-0C00-000010000000}">
      <text>
        <r>
          <rPr>
            <sz val="10"/>
            <color rgb="FF000000"/>
            <rFont val="Arial"/>
          </rPr>
          <t>Total Mileage Driven During the Year: This is the total miles you drove your car during the year. Most people don't know how many miles they drove during the year and they simply venture a guess at it. However, it's important to be accurate. The good news is that you can easily calculate an accurate mileage figure. 
Simply look at two different receipts from repair or maintenance services you've had done on this vehicle at different times during the year (at least one receipt should be from this tax year). Your car's odometer reading will be listed on these receipts. Look at the dates of the receipts and the mileages listed on them. The difference in mileage between the two receipts is the number of miles you drove between these two dates. You can now quickly determine how many miles you drive a month or year, depending on how long a period you are looking at. Try to find two receipts which are as close to a year apart as possible -- this will give you a highly accurate yearly figure. However, if that's not possible, the next best approach is to determine a monthly average of miles driven with the documents and multiply that average by 12.</t>
        </r>
      </text>
    </comment>
    <comment ref="A53" authorId="0" shapeId="0" xr:uid="{00000000-0006-0000-0C00-000011000000}">
      <text>
        <r>
          <rPr>
            <sz val="10"/>
            <color rgb="FF000000"/>
            <rFont val="Arial"/>
          </rPr>
          <t>Business Use Percentage of Auto: This amount has already been calculated. No entry is needed.</t>
        </r>
      </text>
    </comment>
    <comment ref="A54" authorId="0" shapeId="0" xr:uid="{00000000-0006-0000-0C00-000012000000}">
      <text>
        <r>
          <rPr>
            <sz val="10"/>
            <color rgb="FF000000"/>
            <rFont val="Arial"/>
          </rPr>
          <t>Daily Drive to Office: If you have a "commute" to an office, please indicate how many miles your daily "commute" to the office is. If you work out of your home, then this amount is zero, as your home is your office.</t>
        </r>
      </text>
    </comment>
    <comment ref="A55" authorId="0" shapeId="0" xr:uid="{00000000-0006-0000-0C00-000013000000}">
      <text>
        <r>
          <rPr>
            <sz val="10"/>
            <color rgb="FF000000"/>
            <rFont val="Arial"/>
          </rPr>
          <t>Months of Year Spent Commuting: If you held your job throughout the entire year and commuted to your office every month of the year, then simply enter "12" here. However, not everyone holds a job throughout the entire year. If you held your commuting job for only a portion of the year, then indicate how many months of the year you actually commuted to and from work.
For example, if you held your commuting job for only half of the year, enter "6" here. If you held your commuting job for only three and half months, enter "3.5" here. Also, in some rare instances you might have held your job throughout the year but simply stopped commuting to an office at some point. Enter the number of months you spent commuting to your office.</t>
        </r>
      </text>
    </comment>
    <comment ref="A56" authorId="0" shapeId="0" xr:uid="{00000000-0006-0000-0C00-000014000000}">
      <text>
        <r>
          <rPr>
            <sz val="10"/>
            <color rgb="FF000000"/>
            <rFont val="Arial"/>
          </rPr>
          <t>Days per Workweek You Commuted: In some cases, people will not go in to the office every work day. If this applies to you, then indicate the average number of days per week you do go into the office. If you commute to your office each workday, then simply leave the number at "5".</t>
        </r>
      </text>
    </comment>
    <comment ref="A57" authorId="0" shapeId="0" xr:uid="{00000000-0006-0000-0C00-000015000000}">
      <text>
        <r>
          <rPr>
            <sz val="10"/>
            <color rgb="FF000000"/>
            <rFont val="Arial"/>
          </rPr>
          <t xml:space="preserve">Your Car's Average Miles Per Gallon: Indicate the average miles per gallon you realize from you car. Keep in mind that most driving is done under what the EPA describes as "city" conditions. This is the lower figure of the two MPG ratings listed on your car's sticker. Accordingly, this lower figure will most likely reflect the actual MPG you realize from your car. Furthermore, research has shown that the EPA estimates listed on your car's sticker or elsewhere (e.g. online) are typically 15% higher than what you'll actually realize. Keep this in mind in listing your car's MPG figure. </t>
        </r>
      </text>
    </comment>
    <comment ref="A63" authorId="0" shapeId="0" xr:uid="{00000000-0006-0000-0C00-000016000000}">
      <text>
        <r>
          <rPr>
            <sz val="10"/>
            <color rgb="FF000000"/>
            <rFont val="Arial"/>
          </rPr>
          <t>Gas: This amount is calculated automatically for you. The calculation is reliable as it is possible to determine the deductible amount of gasoline expense based on the other information you have provided me about your car. You need not indicate anything here.</t>
        </r>
      </text>
    </comment>
    <comment ref="A64" authorId="0" shapeId="0" xr:uid="{00000000-0006-0000-0C00-000017000000}">
      <text>
        <r>
          <rPr>
            <sz val="10"/>
            <color rgb="FF000000"/>
            <rFont val="Arial"/>
          </rPr>
          <t xml:space="preserve">Insurance: Indicate the amount you paid for insurance coverage on this vehicle for the year. If you pay for your insurance once or twice a year, this amount should be easy to determine. If you pay in various installments, remember to add up all the installment amounts for this year's coverage. Be sure to include all your payments made during the year. Insurance is usually the largest expense item you'll have for your car and is thus a very valuable deduction for you.
</t>
        </r>
      </text>
    </comment>
    <comment ref="A65" authorId="0" shapeId="0" xr:uid="{00000000-0006-0000-0C00-000018000000}">
      <text>
        <r>
          <rPr>
            <sz val="10"/>
            <color rgb="FF000000"/>
            <rFont val="Arial"/>
          </rPr>
          <t>Oil:  Indicate the total amount you spent during the year for oil changes on the vehicle. If you didn't keep receipts for such service, keep in mind that most people change their oil 4 times a year and an oil change runs about $50 for standard oil and about $85 for synthetic oil.</t>
        </r>
      </text>
    </comment>
    <comment ref="A66" authorId="0" shapeId="0" xr:uid="{00000000-0006-0000-0C00-000019000000}">
      <text>
        <r>
          <rPr>
            <sz val="10"/>
            <color rgb="FF000000"/>
            <rFont val="Arial"/>
          </rPr>
          <t>Tires:  Indicate the total amount you spent during the year for tire changes and/or repairs.</t>
        </r>
      </text>
    </comment>
    <comment ref="A67" authorId="0" shapeId="0" xr:uid="{00000000-0006-0000-0C00-00001A000000}">
      <text>
        <r>
          <rPr>
            <sz val="10"/>
            <color rgb="FF000000"/>
            <rFont val="Arial"/>
          </rPr>
          <t>Repairs:  Indicate the total amount you spent during the year for any sort of repair or maintenance work you had done on the vehicle during the year. Be sure to include all of these types of expenses; every dollar in deduction is valuable.</t>
        </r>
      </text>
    </comment>
    <comment ref="A68" authorId="0" shapeId="0" xr:uid="{00000000-0006-0000-0C00-00001B000000}">
      <text>
        <r>
          <rPr>
            <sz val="10"/>
            <color rgb="FF000000"/>
            <rFont val="Arial"/>
          </rPr>
          <t>Car Wash &amp; Detail:  Most people are surprised to learn that the amounts paid for car washes and detail services are deductible. Such services are part of keeping your car in good working order so they are permitted as a deduction. Indicate the total amount you spent during the year for car wash and detail work. If you don't have receipts for such work, it is permissible to use an estimate. Simply determine the average amount you spend for the service, and then multiply that amount by the number of times during the year you had it done. For example, an average person might have their car washed twice a month, for $20 each time. This would amount to a total for the year of $480.</t>
        </r>
      </text>
    </comment>
    <comment ref="A69" authorId="0" shapeId="0" xr:uid="{00000000-0006-0000-0C00-00001C000000}">
      <text>
        <r>
          <rPr>
            <sz val="10"/>
            <color rgb="FF000000"/>
            <rFont val="Arial"/>
          </rPr>
          <t>Other Maintenance Expenses:  This category is for any other maintenance expense you have not listed previously. Remember to list the year's total.</t>
        </r>
      </text>
    </comment>
    <comment ref="A72" authorId="0" shapeId="0" xr:uid="{00000000-0006-0000-0C00-00001D000000}">
      <text>
        <r>
          <rPr>
            <sz val="10"/>
            <color rgb="FF000000"/>
            <rFont val="Arial"/>
          </rPr>
          <t>State Inspection:  Indicate the cost of the State Annual Inspection, if one applies in your state. For example, in Texas the cost is $39.50 per year,</t>
        </r>
      </text>
    </comment>
    <comment ref="A73" authorId="0" shapeId="0" xr:uid="{00000000-0006-0000-0C00-00001E000000}">
      <text>
        <r>
          <rPr>
            <sz val="10"/>
            <color rgb="FF000000"/>
            <rFont val="Arial"/>
          </rPr>
          <t xml:space="preserve">Tags:  Indicate the total amount you spent during the year for your vehicle's registration. This would be the amount you were charged by your State for the car's "tags" or "license sticker". This is an annual fee. You should likely have 1 payment made for the year. </t>
        </r>
      </text>
    </comment>
    <comment ref="A76" authorId="0" shapeId="0" xr:uid="{00000000-0006-0000-0C00-00001F000000}">
      <text>
        <r>
          <rPr>
            <sz val="10"/>
            <color rgb="FF000000"/>
            <rFont val="Arial"/>
          </rPr>
          <t>Parking:  Indicate the total amount you spent during the year on parking fees. This includes daily parking lot charges, valet parking, parking meters, and monthly parking lot fees. Similar to car wash expenses, you might need to estimate this amount as most don't retain all of their parking expense receipts.</t>
        </r>
      </text>
    </comment>
    <comment ref="A77" authorId="0" shapeId="0" xr:uid="{00000000-0006-0000-0C00-000020000000}">
      <text>
        <r>
          <rPr>
            <sz val="10"/>
            <color rgb="FF000000"/>
            <rFont val="Arial"/>
          </rPr>
          <t>Toll:  Toll roads have become more popular. It is quite possible that you've paid several tolls as you've driven your car during the year. Indicate the total amount you spent during the year for toll charges. You might need to estimate this figure. A weekly figure multiplied times 50 or 52 is a reasonable approach. Of course those paying a monthly fee for an "EZ Pass" type toll tag would include such fee amounts in this figure.</t>
        </r>
      </text>
    </comment>
    <comment ref="A78" authorId="0" shapeId="0" xr:uid="{00000000-0006-0000-0C00-000021000000}">
      <text>
        <r>
          <rPr>
            <sz val="10"/>
            <color rgb="FF000000"/>
            <rFont val="Arial"/>
          </rPr>
          <t>This amount is calculated automatically based on IRS procedures. It is possible to determine the deductible amount of gasoline expense based on the other information you have provided me. You need not indicate anything here.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D00-000001000000}">
      <text>
        <r>
          <rPr>
            <sz val="10"/>
            <color rgb="FF000000"/>
            <rFont val="Arial"/>
          </rPr>
          <t>Make of Auto: This is the name of the company which manufactured your car. Some examples are Ford, Chevy, Honda, Toyota, BMW, Mercedes Benz.</t>
        </r>
      </text>
    </comment>
    <comment ref="A17" authorId="0" shapeId="0" xr:uid="{00000000-0006-0000-0D00-000002000000}">
      <text>
        <r>
          <rPr>
            <sz val="10"/>
            <color rgb="FF000000"/>
            <rFont val="Arial"/>
          </rPr>
          <t>Model Type: This is the model of your car; the brand name which the manufacturer gave it. Examples are Expedition or Mustang (made by Ford), Civic or Passport (made by Honda), CLK230 or E320 (made by Mercedes Benz), H2 (made by Hummer).  This is just the car's brand name, you listed the manufacturer in the cell above.</t>
        </r>
      </text>
    </comment>
    <comment ref="A18" authorId="0" shapeId="0" xr:uid="{00000000-0006-0000-0D00-000003000000}">
      <text>
        <r>
          <rPr>
            <sz val="10"/>
            <color rgb="FF000000"/>
            <rFont val="Arial"/>
          </rPr>
          <t xml:space="preserve">Model Year: The model year of your car. Keep in mind that this might not be the year you actually bought the car. For example, many people will buy a "2005" car in the fall of 2004. Of course, those buying used cars are buying a model dated 1 or several years prior to year of purchase. </t>
        </r>
      </text>
    </comment>
    <comment ref="A20" authorId="0" shapeId="0" xr:uid="{00000000-0006-0000-0D00-000004000000}">
      <text>
        <r>
          <rPr>
            <sz val="10"/>
            <color rgb="FF000000"/>
            <rFont val="Arial"/>
          </rPr>
          <t>Year You Started Using the Car for Work: This is the year you started using the car for work purposes. This MAY or MAY NOT be the same date or year you originally purchased the car. Some people buy a car and use it for work right away, but others buy a car but do not use it for work purposes until a later year. This is why we ask this question.</t>
        </r>
      </text>
    </comment>
    <comment ref="A25" authorId="0" shapeId="0" xr:uid="{00000000-0006-0000-0D00-000005000000}">
      <text>
        <r>
          <rPr>
            <sz val="10"/>
            <color rgb="FF000000"/>
            <rFont val="Arial"/>
          </rPr>
          <t>Cash Downpaymnet at Time of Purchase: When you purchased your car you probably made some sort of cash downpayment. Indicate the amount of cash you paid down on the day you purchased your car. Keep in mind this is not the amount you were given for a car you might have traded in. This is simply the amount of cash you paid down.</t>
        </r>
      </text>
    </comment>
    <comment ref="A26" authorId="0" shapeId="0" xr:uid="{00000000-0006-0000-0D00-000006000000}">
      <text>
        <r>
          <rPr>
            <sz val="10"/>
            <color rgb="FF000000"/>
            <rFont val="Arial"/>
          </rPr>
          <t>Amount Given for Car Traded In: If you traded in a car when you bought this car, then indicate the amount of credit you were given for the car traded-in.
This is the "gross" amount of credit they gave you for your trade in. You might have had a loan or lease obligation that was paid off by the dealership, do not indicate that here, we will handle that on the next line.
For example, you might have been given $12,000 for a used car traded-in, but the dealership paid off your $8,000 loan on that car, so your net credit would be $4,000. However, the amount we need in this cell is the gross amount of credit, or $12,000.</t>
        </r>
      </text>
    </comment>
    <comment ref="A27" authorId="0" shapeId="0" xr:uid="{00000000-0006-0000-0D00-000007000000}">
      <text>
        <r>
          <rPr>
            <sz val="10"/>
            <color rgb="FF000000"/>
            <rFont val="Arial"/>
          </rPr>
          <t>Loan Paid Off on Trade In: If you traded in a car which had some sort of loan or lease obligation left on it and the dealership paid that for you on the trade-in, please indicate the obligation amount they paid off on your behalf. Indicate this amount as a POSITIVE number.
From the example in the cell above, this is where you would list the $8,000 amount of loan the dealership paid off. This $8,000 would be shown in the cell as a POSITIVE $8,000.</t>
        </r>
      </text>
    </comment>
    <comment ref="A29" authorId="0" shapeId="0" xr:uid="{00000000-0006-0000-0D00-000008000000}">
      <text>
        <r>
          <rPr>
            <sz val="10"/>
            <color rgb="FF000000"/>
            <rFont val="Arial"/>
          </rPr>
          <t xml:space="preserve">Loan Amount: This is the amount of your car's purchase price that you financed; the total gross amount you borrowed. </t>
        </r>
      </text>
    </comment>
    <comment ref="A30" authorId="0" shapeId="0" xr:uid="{00000000-0006-0000-0D00-000009000000}">
      <text>
        <r>
          <rPr>
            <sz val="10"/>
            <color rgb="FF000000"/>
            <rFont val="Arial"/>
          </rPr>
          <t>Total Purchase Price of Your Car: This is the total purchase price of your vehicle. This amount is automatically calculated.</t>
        </r>
      </text>
    </comment>
    <comment ref="A35" authorId="0" shapeId="0" xr:uid="{00000000-0006-0000-0D00-00000A000000}">
      <text>
        <r>
          <rPr>
            <sz val="10"/>
            <color rgb="FF000000"/>
            <rFont val="Arial"/>
          </rPr>
          <t>Date You Purchase Your Car: This is date you signed your contract to purchase the car. You can find this date rather easily as it should be promenantly listed towards the top of your purchase contract document(s).</t>
        </r>
      </text>
    </comment>
    <comment ref="A36" authorId="0" shapeId="0" xr:uid="{00000000-0006-0000-0D00-00000B000000}">
      <text>
        <r>
          <rPr>
            <sz val="10"/>
            <color rgb="FF000000"/>
            <rFont val="Arial"/>
          </rPr>
          <t>Gross Amount of Loan: This is the orignal amount of this loan. The is not the current balance of your loan, but the gross amount borrowed at the loan's origination date.</t>
        </r>
      </text>
    </comment>
    <comment ref="A37" authorId="0" shapeId="0" xr:uid="{00000000-0006-0000-0D00-00000C000000}">
      <text>
        <r>
          <rPr>
            <sz val="10"/>
            <color rgb="FF000000"/>
            <rFont val="Arial"/>
          </rPr>
          <t>Interest Rate of Loan: This is interest rate of your car loan. It should be listed on the loan disclosure document you were given when you purchased your car.</t>
        </r>
      </text>
    </comment>
    <comment ref="A38" authorId="0" shapeId="0" xr:uid="{00000000-0006-0000-0D00-00000D000000}">
      <text>
        <r>
          <rPr>
            <sz val="10"/>
            <color rgb="FF000000"/>
            <rFont val="Arial"/>
          </rPr>
          <t>Length of Loan: This is the number of months your car loan is set up for. Most common is a 60 month (5 year) loan term. Other common terms are 48 and 72 months. Please list your loan term in number of months, not years.</t>
        </r>
      </text>
    </comment>
    <comment ref="A39" authorId="0" shapeId="0" xr:uid="{00000000-0006-0000-0D00-00000E000000}">
      <text>
        <r>
          <rPr>
            <sz val="10"/>
            <color rgb="FF000000"/>
            <rFont val="Arial"/>
          </rPr>
          <t>Amount of Monthly Car Loan Payment: This is your minimum loan payment amount that you are required to pay each month. Be sure to list the monthly amount, not an annual total.</t>
        </r>
      </text>
    </comment>
    <comment ref="A40" authorId="0" shapeId="0" xr:uid="{00000000-0006-0000-0D00-00000F000000}">
      <text>
        <r>
          <rPr>
            <sz val="10"/>
            <color rgb="FF000000"/>
            <rFont val="Arial"/>
          </rPr>
          <t xml:space="preserve">Months Car Leased For: This is the number of months your lease is contracted for. Examples would be 36 or 48 months. Keep in mind, this isn't the number of months during the year you actually had the car (as some choose to turn in a leased car before the lease is up). This is simply the number of months your lease contract is set up for. </t>
        </r>
      </text>
    </comment>
    <comment ref="A52" authorId="0" shapeId="0" xr:uid="{00000000-0006-0000-0D00-000010000000}">
      <text>
        <r>
          <rPr>
            <sz val="10"/>
            <color rgb="FF000000"/>
            <rFont val="Arial"/>
          </rPr>
          <t>Total Mileage Driven During the Year: This is the total miles you drove your car during the year. Most people don't know how many miles they drove during the year and they simply venture a guess at it. However, it's important to be accurate. The good news is that you can easily calculate an accurate mileage figure. 
Simply look at two different receipts from repair or maintenance services you've had done on this vehicle at different times during the year (at least one receipt should be from this tax year). Your car's odometer reading will be listed on these receipts. Look at the dates of the receipts and the mileages listed on them. The difference in mileage between the two receipts is the number of miles you drove between these two dates. You can now quickly determine how many miles you drive a month or year, depending on how long a period you are looking at. Try to find two receipts which are as close to a year apart as possible -- this will give you a highly accurate yearly figure. However, if that's not possible, the next best approach is to determine a monthly average of miles driven with the documents and multiply that average by 12.</t>
        </r>
      </text>
    </comment>
    <comment ref="A53" authorId="0" shapeId="0" xr:uid="{00000000-0006-0000-0D00-000011000000}">
      <text>
        <r>
          <rPr>
            <sz val="10"/>
            <color rgb="FF000000"/>
            <rFont val="Arial"/>
          </rPr>
          <t>Business Use Percentage of Auto: This amount has already been calculated. No entry is needed.</t>
        </r>
      </text>
    </comment>
    <comment ref="A54" authorId="0" shapeId="0" xr:uid="{00000000-0006-0000-0D00-000012000000}">
      <text>
        <r>
          <rPr>
            <sz val="10"/>
            <color rgb="FF000000"/>
            <rFont val="Arial"/>
          </rPr>
          <t>Daily Drive to Office: If you have a "commute" to an office, please indicate how many miles your daily "commute" to the office is. If you work out of your home, then this amount is zero, as your home is your office.</t>
        </r>
      </text>
    </comment>
    <comment ref="A55" authorId="0" shapeId="0" xr:uid="{00000000-0006-0000-0D00-000013000000}">
      <text>
        <r>
          <rPr>
            <sz val="10"/>
            <color rgb="FF000000"/>
            <rFont val="Arial"/>
          </rPr>
          <t>Months of Year Spent Commuting: If you held your job throughout the entire year and commuted to your office every month of the year, then simply enter "12" here. However, not everyone holds a job throughout the entire year. If you held your commuting job for only a portion of the year, then indicate how many months of the year you actually commuted to and from work.
For example, if you held your commuting job for only half of the year, enter "6" here. If you held your commuting job for only three and half months, enter "3.5" here. Also, in some rare instances you might have held your job throughout the year but simply stopped commuting to an office at some point. Enter the number of months you spent commuting to your office.</t>
        </r>
      </text>
    </comment>
    <comment ref="A56" authorId="0" shapeId="0" xr:uid="{00000000-0006-0000-0D00-000014000000}">
      <text>
        <r>
          <rPr>
            <sz val="10"/>
            <color rgb="FF000000"/>
            <rFont val="Arial"/>
          </rPr>
          <t>Days per Workweek You Commuted: In some cases, people will not go in to the office every work day. If this applies to you, then indicate the average number of days per week you do go into the office. If you commute to your office each workday, then simply leave the number at "5".</t>
        </r>
      </text>
    </comment>
    <comment ref="A57" authorId="0" shapeId="0" xr:uid="{00000000-0006-0000-0D00-000015000000}">
      <text>
        <r>
          <rPr>
            <sz val="10"/>
            <color rgb="FF000000"/>
            <rFont val="Arial"/>
          </rPr>
          <t xml:space="preserve">Your Car's Average Miles Per Gallon: Indicate the average miles per gallon you realize from you car. Keep in mind that most driving is done under what the EPA describes as "city" conditions. This is the lower figure of the two MPG ratings listed on your car's sticker. Accordingly, this lower figure will most likely reflect the actual MPG you realize from your car. Furthermore, research has shown that the EPA estimates listed on your car's sticker or elsewhere (e.g. online) are typically 15% higher than what you'll actually realize. Keep this in mind in listing your car's MPG figure. </t>
        </r>
      </text>
    </comment>
    <comment ref="A63" authorId="0" shapeId="0" xr:uid="{00000000-0006-0000-0D00-000016000000}">
      <text>
        <r>
          <rPr>
            <sz val="10"/>
            <color rgb="FF000000"/>
            <rFont val="Arial"/>
          </rPr>
          <t>Gas: This amount is calculated automatically for you. The calculation is reliable as it is possible to determine the deductible amount of gasoline expense based on the other information you have provided me about your car. You need not indicate anything here.</t>
        </r>
      </text>
    </comment>
    <comment ref="A64" authorId="0" shapeId="0" xr:uid="{00000000-0006-0000-0D00-000017000000}">
      <text>
        <r>
          <rPr>
            <sz val="10"/>
            <color rgb="FF000000"/>
            <rFont val="Arial"/>
          </rPr>
          <t xml:space="preserve">Insurance: Indicate the amount you paid for insurance coverage on this vehicle for the year. If you pay for your insurance once or twice a year, this amount should be easy to determine. If you pay in various installments, remember to add up all the installment amounts for this year's coverage. Be sure to include all your payments made during the year. Insurance is usually the largest expense item you'll have for your car and is thus a very valuable deduction for you.
</t>
        </r>
      </text>
    </comment>
    <comment ref="A65" authorId="0" shapeId="0" xr:uid="{00000000-0006-0000-0D00-000018000000}">
      <text>
        <r>
          <rPr>
            <sz val="10"/>
            <color rgb="FF000000"/>
            <rFont val="Arial"/>
          </rPr>
          <t>Oil:  Indicate the total amount you spent during the year for oil changes on the vehicle. If you didn't keep receipts for such service, keep in mind that most people change their oil 4 times a year and an oil change runs about $50 for standard oil and about $85 for synthetic oil.</t>
        </r>
      </text>
    </comment>
    <comment ref="A66" authorId="0" shapeId="0" xr:uid="{00000000-0006-0000-0D00-000019000000}">
      <text>
        <r>
          <rPr>
            <sz val="10"/>
            <color rgb="FF000000"/>
            <rFont val="Arial"/>
          </rPr>
          <t>Tires:  Indicate the total amount you spent during the year for tire changes and/or repairs.</t>
        </r>
      </text>
    </comment>
    <comment ref="A67" authorId="0" shapeId="0" xr:uid="{00000000-0006-0000-0D00-00001A000000}">
      <text>
        <r>
          <rPr>
            <sz val="10"/>
            <color rgb="FF000000"/>
            <rFont val="Arial"/>
          </rPr>
          <t>Repairs:  Indicate the total amount you spent during the year for any sort of repair or maintenance work you had done on the vehicle during the year. Be sure to include all of these types of expenses; every dollar in deduction is valuable.</t>
        </r>
      </text>
    </comment>
    <comment ref="A68" authorId="0" shapeId="0" xr:uid="{00000000-0006-0000-0D00-00001B000000}">
      <text>
        <r>
          <rPr>
            <sz val="10"/>
            <color rgb="FF000000"/>
            <rFont val="Arial"/>
          </rPr>
          <t>Car Wash &amp; Detail:  Most people are surprised to learn that the amounts paid for car washes and detail services are deductible. Such services are part of keeping your car in good working order so they are permitted as a deduction. Indicate the total amount you spent during the year for car wash and detail work. If you don't have receipts for such work, it is permissible to use an estimate. Simply determine the average amount you spend for the service, and then multiply that amount by the number of times during the year you had it done. For example, an average person might have their car washed twice a month, for $20 each time. This would amount to a total for the year of $480.</t>
        </r>
      </text>
    </comment>
    <comment ref="A69" authorId="0" shapeId="0" xr:uid="{00000000-0006-0000-0D00-00001C000000}">
      <text>
        <r>
          <rPr>
            <sz val="10"/>
            <color rgb="FF000000"/>
            <rFont val="Arial"/>
          </rPr>
          <t>Other Maintenance Expenses:  This category is for any other maintenance expense you have not listed previously. Remember to list the year's total.</t>
        </r>
      </text>
    </comment>
    <comment ref="A72" authorId="0" shapeId="0" xr:uid="{00000000-0006-0000-0D00-00001D000000}">
      <text>
        <r>
          <rPr>
            <sz val="10"/>
            <color rgb="FF000000"/>
            <rFont val="Arial"/>
          </rPr>
          <t>State Inspection:  Indicate the cost of the State Annual Inspection, if one applies in your state. For example, in Texas the cost is $39.50 per year,</t>
        </r>
      </text>
    </comment>
    <comment ref="A73" authorId="0" shapeId="0" xr:uid="{00000000-0006-0000-0D00-00001E000000}">
      <text>
        <r>
          <rPr>
            <sz val="10"/>
            <color rgb="FF000000"/>
            <rFont val="Arial"/>
          </rPr>
          <t xml:space="preserve">Tags:  Indicate the total amount you spent during the year for your vehicle's registration. This would be the amount you were charged by your State for the car's "tags" or "license sticker". This is an annual fee. You should likely have 1 payment made for the year. </t>
        </r>
      </text>
    </comment>
    <comment ref="A76" authorId="0" shapeId="0" xr:uid="{00000000-0006-0000-0D00-00001F000000}">
      <text>
        <r>
          <rPr>
            <sz val="10"/>
            <color rgb="FF000000"/>
            <rFont val="Arial"/>
          </rPr>
          <t>Parking:  Indicate the total amount you spent during the year on parking fees. This includes daily parking lot charges, valet parking, parking meters, and monthly parking lot fees. Similar to car wash expenses, you might need to estimate this amount as most don't retain all of their parking expense receipts.</t>
        </r>
      </text>
    </comment>
    <comment ref="A77" authorId="0" shapeId="0" xr:uid="{00000000-0006-0000-0D00-000020000000}">
      <text>
        <r>
          <rPr>
            <sz val="10"/>
            <color rgb="FF000000"/>
            <rFont val="Arial"/>
          </rPr>
          <t>Toll:  Toll roads have become more popular. It is quite possible that you've paid several tolls as you've driven your car during the year. Indicate the total amount you spent during the year for toll charges. You might need to estimate this figure. A weekly figure multiplied times 50 or 52 is a reasonable approach. Of course those paying a monthly fee for an "EZ Pass" type toll tag would include such fee amounts in this figure.</t>
        </r>
      </text>
    </comment>
    <comment ref="A78" authorId="0" shapeId="0" xr:uid="{00000000-0006-0000-0D00-000021000000}">
      <text>
        <r>
          <rPr>
            <sz val="10"/>
            <color rgb="FF000000"/>
            <rFont val="Arial"/>
          </rPr>
          <t>This amount is calculated automatically based on IRS procedures. It is possible to determine the deductible amount of gasoline expense based on the other information you have provided me. You need not indicate anything here.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E00-000001000000}">
      <text>
        <r>
          <rPr>
            <sz val="10"/>
            <color rgb="FF000000"/>
            <rFont val="Arial"/>
          </rPr>
          <t>Make of Auto: This is the name of the company which manufactured your car. Some examples are Ford, Chevy, Honda, Toyota, BMW, Mercedes Benz.</t>
        </r>
      </text>
    </comment>
    <comment ref="A17" authorId="0" shapeId="0" xr:uid="{00000000-0006-0000-0E00-000002000000}">
      <text>
        <r>
          <rPr>
            <sz val="10"/>
            <color rgb="FF000000"/>
            <rFont val="Arial"/>
          </rPr>
          <t>Model Type: This is the model of your car; the brand name which the manufacturer gave it. Examples are Expedition or Mustang (made by Ford), Civic or Passport (made by Honda), CLK230 or E320 (made by Mercedes Benz), H2 (made by Hummer).  This is just the car's brand name, you listed the manufacturer in the cell above.</t>
        </r>
      </text>
    </comment>
    <comment ref="A18" authorId="0" shapeId="0" xr:uid="{00000000-0006-0000-0E00-000003000000}">
      <text>
        <r>
          <rPr>
            <sz val="10"/>
            <color rgb="FF000000"/>
            <rFont val="Arial"/>
          </rPr>
          <t xml:space="preserve">Model Year: The model year of your car. Keep in mind that this might not be the year you actually bought the car. For example, many people will buy a "2005" car in the fall of 2004. Of course, those buying used cars are buying a model dated 1 or several years prior to year of purchase. </t>
        </r>
      </text>
    </comment>
    <comment ref="A20" authorId="0" shapeId="0" xr:uid="{00000000-0006-0000-0E00-000004000000}">
      <text>
        <r>
          <rPr>
            <sz val="10"/>
            <color rgb="FF000000"/>
            <rFont val="Arial"/>
          </rPr>
          <t>Year You Started Using the Car for Work: This is the year you started using the car for work purposes. This MAY or MAY NOT be the same date or year you originally purchased the car. Some people buy a car and use it for work right away, but others buy a car but do not use it for work purposes until a later year. This is why we ask this question.</t>
        </r>
      </text>
    </comment>
    <comment ref="A25" authorId="0" shapeId="0" xr:uid="{00000000-0006-0000-0E00-000005000000}">
      <text>
        <r>
          <rPr>
            <sz val="10"/>
            <color rgb="FF000000"/>
            <rFont val="Arial"/>
          </rPr>
          <t>Cash Downpaymnet at Time of Purchase: When you purchased your car you probably made some sort of cash downpayment. Indicate the amount of cash you paid down on the day you purchased your car. Keep in mind this is not the amount you were given for a car you might have traded in. This is simply the amount of cash you paid down.</t>
        </r>
      </text>
    </comment>
    <comment ref="A26" authorId="0" shapeId="0" xr:uid="{00000000-0006-0000-0E00-000006000000}">
      <text>
        <r>
          <rPr>
            <sz val="10"/>
            <color rgb="FF000000"/>
            <rFont val="Arial"/>
          </rPr>
          <t>Amount Given for Car Traded In: If you traded in a car when you bought this car, then indicate the amount of credit you were given for the car traded-in.
This is the "gross" amount of credit they gave you for your trade in. You might have had a loan or lease obligation that was paid off by the dealership, do not indicate that here, we will handle that on the next line.
For example, you might have been given $12,000 for a used car traded-in, but the dealership paid off your $8,000 loan on that car, so your net credit would be $4,000. However, the amount we need in this cell is the gross amount of credit, or $12,000.</t>
        </r>
      </text>
    </comment>
    <comment ref="A27" authorId="0" shapeId="0" xr:uid="{00000000-0006-0000-0E00-000007000000}">
      <text>
        <r>
          <rPr>
            <sz val="10"/>
            <color rgb="FF000000"/>
            <rFont val="Arial"/>
          </rPr>
          <t>Loan Paid Off on Trade In: If you traded in a car which had some sort of loan or lease obligation left on it and the dealership paid that for you on the trade-in, please indicate the obligation amount they paid off on your behalf. Indicate this amount as a POSITIVE number.
From the example in the cell above, this is where you would list the $8,000 amount of loan the dealership paid off. This $8,000 would be shown in the cell as a POSITIVE $8,000.</t>
        </r>
      </text>
    </comment>
    <comment ref="A29" authorId="0" shapeId="0" xr:uid="{00000000-0006-0000-0E00-000008000000}">
      <text>
        <r>
          <rPr>
            <sz val="10"/>
            <color rgb="FF000000"/>
            <rFont val="Arial"/>
          </rPr>
          <t xml:space="preserve">Loan Amount: This is the amount of your car's purchase price that you financed; the total gross amount you borrowed. </t>
        </r>
      </text>
    </comment>
    <comment ref="A30" authorId="0" shapeId="0" xr:uid="{00000000-0006-0000-0E00-000009000000}">
      <text>
        <r>
          <rPr>
            <sz val="10"/>
            <color rgb="FF000000"/>
            <rFont val="Arial"/>
          </rPr>
          <t>Total Purchase Price of Your Car: This is the total purchase price of your vehicle. This amount is automatically calculated.</t>
        </r>
      </text>
    </comment>
    <comment ref="A35" authorId="0" shapeId="0" xr:uid="{00000000-0006-0000-0E00-00000A000000}">
      <text>
        <r>
          <rPr>
            <sz val="10"/>
            <color rgb="FF000000"/>
            <rFont val="Arial"/>
          </rPr>
          <t>Date You Purchase Your Car: This is date you signed your contract to purchase the car. You can find this date rather easily as it should be promenantly listed towards the top of your purchase contract document(s).</t>
        </r>
      </text>
    </comment>
    <comment ref="A36" authorId="0" shapeId="0" xr:uid="{00000000-0006-0000-0E00-00000B000000}">
      <text>
        <r>
          <rPr>
            <sz val="10"/>
            <color rgb="FF000000"/>
            <rFont val="Arial"/>
          </rPr>
          <t>Gross Amount of Loan: This is the orignal amount of this loan. The is not the current balance of your loan, but the gross amount borrowed at the loan's origination date.</t>
        </r>
      </text>
    </comment>
    <comment ref="A37" authorId="0" shapeId="0" xr:uid="{00000000-0006-0000-0E00-00000C000000}">
      <text>
        <r>
          <rPr>
            <sz val="10"/>
            <color rgb="FF000000"/>
            <rFont val="Arial"/>
          </rPr>
          <t>Interest Rate of Loan: This is interest rate of your car loan. It should be listed on the loan disclosure document you were given when you purchased your car.</t>
        </r>
      </text>
    </comment>
    <comment ref="A38" authorId="0" shapeId="0" xr:uid="{00000000-0006-0000-0E00-00000D000000}">
      <text>
        <r>
          <rPr>
            <sz val="10"/>
            <color rgb="FF000000"/>
            <rFont val="Arial"/>
          </rPr>
          <t>Length of Loan: This is the number of months your car loan is set up for. Most common is a 60 month (5 year) loan term. Other common terms are 48 and 72 months. Please list your loan term in number of months, not years.</t>
        </r>
      </text>
    </comment>
    <comment ref="A39" authorId="0" shapeId="0" xr:uid="{00000000-0006-0000-0E00-00000E000000}">
      <text>
        <r>
          <rPr>
            <sz val="10"/>
            <color rgb="FF000000"/>
            <rFont val="Arial"/>
          </rPr>
          <t>Amount of Monthly Car Loan Payment: This is your minimum loan payment amount that you are required to pay each month. Be sure to list the monthly amount, not an annual total.</t>
        </r>
      </text>
    </comment>
    <comment ref="A40" authorId="0" shapeId="0" xr:uid="{00000000-0006-0000-0E00-00000F000000}">
      <text>
        <r>
          <rPr>
            <sz val="10"/>
            <color rgb="FF000000"/>
            <rFont val="Arial"/>
          </rPr>
          <t xml:space="preserve">Months Car Leased For: This is the number of months your lease is contracted for. Examples would be 36 or 48 months. Keep in mind, this isn't the number of months during the year you actually had the car (as some choose to turn in a leased car before the lease is up). This is simply the number of months your lease contract is set up for. </t>
        </r>
      </text>
    </comment>
    <comment ref="A52" authorId="0" shapeId="0" xr:uid="{00000000-0006-0000-0E00-000010000000}">
      <text>
        <r>
          <rPr>
            <sz val="10"/>
            <color rgb="FF000000"/>
            <rFont val="Arial"/>
          </rPr>
          <t>Total Mileage Driven During the Year: This is the total miles you drove your car during the year. Most people don't know how many miles they drove during the year and they simply venture a guess at it. However, it's important to be accurate. The good news is that you can easily calculate an accurate mileage figure. 
Simply look at two different receipts from repair or maintenance services you've had done on this vehicle at different times during the year (at least one receipt should be from this tax year). Your car's odometer reading will be listed on these receipts. Look at the dates of the receipts and the mileages listed on them. The difference in mileage between the two receipts is the number of miles you drove between these two dates. You can now quickly determine how many miles you drive a month or year, depending on how long a period you are looking at. Try to find two receipts which are as close to a year apart as possible -- this will give you a highly accurate yearly figure. However, if that's not possible, the next best approach is to determine a monthly average of miles driven with the documents and multiply that average by 12.</t>
        </r>
      </text>
    </comment>
    <comment ref="A53" authorId="0" shapeId="0" xr:uid="{00000000-0006-0000-0E00-000011000000}">
      <text>
        <r>
          <rPr>
            <sz val="10"/>
            <color rgb="FF000000"/>
            <rFont val="Arial"/>
          </rPr>
          <t>Business Use Percentage of Auto: This amount has already been calculated. No entry is needed.</t>
        </r>
      </text>
    </comment>
    <comment ref="A54" authorId="0" shapeId="0" xr:uid="{00000000-0006-0000-0E00-000012000000}">
      <text>
        <r>
          <rPr>
            <sz val="10"/>
            <color rgb="FF000000"/>
            <rFont val="Arial"/>
          </rPr>
          <t>Daily Drive to Office: If you have a "commute" to an office, please indicate how many miles your daily "commute" to the office is. If you work out of your home, then this amount is zero, as your home is your office.</t>
        </r>
      </text>
    </comment>
    <comment ref="A55" authorId="0" shapeId="0" xr:uid="{00000000-0006-0000-0E00-000013000000}">
      <text>
        <r>
          <rPr>
            <sz val="10"/>
            <color rgb="FF000000"/>
            <rFont val="Arial"/>
          </rPr>
          <t>Months of Year Spent Commuting: If you held your job throughout the entire year and commuted to your office every month of the year, then simply enter "12" here. However, not everyone holds a job throughout the entire year. If you held your commuting job for only a portion of the year, then indicate how many months of the year you actually commuted to and from work.
For example, if you held your commuting job for only half of the year, enter "6" here. If you held your commuting job for only three and half months, enter "3.5" here. Also, in some rare instances you might have held your job throughout the year but simply stopped commuting to an office at some point. Enter the number of months you spent commuting to your office.</t>
        </r>
      </text>
    </comment>
    <comment ref="A56" authorId="0" shapeId="0" xr:uid="{00000000-0006-0000-0E00-000014000000}">
      <text>
        <r>
          <rPr>
            <sz val="10"/>
            <color rgb="FF000000"/>
            <rFont val="Arial"/>
          </rPr>
          <t>Days per Workweek You Commuted: In some cases, people will not go in to the office every work day. If this applies to you, then indicate the average number of days per week you do go into the office. If you commute to your office each workday, then simply leave the number at "5".</t>
        </r>
      </text>
    </comment>
    <comment ref="A57" authorId="0" shapeId="0" xr:uid="{00000000-0006-0000-0E00-000015000000}">
      <text>
        <r>
          <rPr>
            <sz val="10"/>
            <color rgb="FF000000"/>
            <rFont val="Arial"/>
          </rPr>
          <t xml:space="preserve">Your Car's Average Miles Per Gallon: Indicate the average miles per gallon you realize from you car. Keep in mind that most driving is done under what the EPA describes as "city" conditions. This is the lower figure of the two MPG ratings listed on your car's sticker. Accordingly, this lower figure will most likely reflect the actual MPG you realize from your car. Furthermore, research has shown that the EPA estimates listed on your car's sticker or elsewhere (e.g. online) are typically 15% higher than what you'll actually realize. Keep this in mind in listing your car's MPG figure. </t>
        </r>
      </text>
    </comment>
    <comment ref="A63" authorId="0" shapeId="0" xr:uid="{00000000-0006-0000-0E00-000016000000}">
      <text>
        <r>
          <rPr>
            <sz val="10"/>
            <color rgb="FF000000"/>
            <rFont val="Arial"/>
          </rPr>
          <t>Gas: This amount is calculated automatically for you. The calculation is reliable as it is possible to determine the deductible amount of gasoline expense based on the other information you have provided me about your car. You need not indicate anything here.</t>
        </r>
      </text>
    </comment>
    <comment ref="A64" authorId="0" shapeId="0" xr:uid="{00000000-0006-0000-0E00-000017000000}">
      <text>
        <r>
          <rPr>
            <sz val="10"/>
            <color rgb="FF000000"/>
            <rFont val="Arial"/>
          </rPr>
          <t xml:space="preserve">Insurance: Indicate the amount you paid for insurance coverage on this vehicle for the year. If you pay for your insurance once or twice a year, this amount should be easy to determine. If you pay in various installments, remember to add up all the installment amounts for this year's coverage. Be sure to include all your payments made during the year. Insurance is usually the largest expense item you'll have for your car and is thus a very valuable deduction for you.
</t>
        </r>
      </text>
    </comment>
    <comment ref="A65" authorId="0" shapeId="0" xr:uid="{00000000-0006-0000-0E00-000018000000}">
      <text>
        <r>
          <rPr>
            <sz val="10"/>
            <color rgb="FF000000"/>
            <rFont val="Arial"/>
          </rPr>
          <t>Oil:  Indicate the total amount you spent during the year for oil changes on the vehicle. If you didn't keep receipts for such service, keep in mind that most people change their oil 4 times a year and an oil change runs about $50 for standard oil and about $85 for synthetic oil.</t>
        </r>
      </text>
    </comment>
    <comment ref="A66" authorId="0" shapeId="0" xr:uid="{00000000-0006-0000-0E00-000019000000}">
      <text>
        <r>
          <rPr>
            <sz val="10"/>
            <color rgb="FF000000"/>
            <rFont val="Arial"/>
          </rPr>
          <t>Tires:  Indicate the total amount you spent during the year for tire changes and/or repairs.</t>
        </r>
      </text>
    </comment>
    <comment ref="A67" authorId="0" shapeId="0" xr:uid="{00000000-0006-0000-0E00-00001A000000}">
      <text>
        <r>
          <rPr>
            <sz val="10"/>
            <color rgb="FF000000"/>
            <rFont val="Arial"/>
          </rPr>
          <t>Repairs:  Indicate the total amount you spent during the year for any sort of repair or maintenance work you had done on the vehicle during the year. Be sure to include all of these types of expenses; every dollar in deduction is valuable.</t>
        </r>
      </text>
    </comment>
    <comment ref="A68" authorId="0" shapeId="0" xr:uid="{00000000-0006-0000-0E00-00001B000000}">
      <text>
        <r>
          <rPr>
            <sz val="10"/>
            <color rgb="FF000000"/>
            <rFont val="Arial"/>
          </rPr>
          <t>Car Wash &amp; Detail:  Most people are surprised to learn that the amounts paid for car washes and detail services are deductible. Such services are part of keeping your car in good working order so they are permitted as a deduction. Indicate the total amount you spent during the year for car wash and detail work. If you don't have receipts for such work, it is permissible to use an estimate. Simply determine the average amount you spend for the service, and then multiply that amount by the number of times during the year you had it done. For example, an average person might have their car washed twice a month, for $20 each time. This would amount to a total for the year of $480.</t>
        </r>
      </text>
    </comment>
    <comment ref="A69" authorId="0" shapeId="0" xr:uid="{00000000-0006-0000-0E00-00001C000000}">
      <text>
        <r>
          <rPr>
            <sz val="10"/>
            <color rgb="FF000000"/>
            <rFont val="Arial"/>
          </rPr>
          <t>Other Maintenance Expenses:  This category is for any other maintenance expense you have not listed previously. Remember to list the year's total.</t>
        </r>
      </text>
    </comment>
    <comment ref="A72" authorId="0" shapeId="0" xr:uid="{00000000-0006-0000-0E00-00001D000000}">
      <text>
        <r>
          <rPr>
            <sz val="10"/>
            <color rgb="FF000000"/>
            <rFont val="Arial"/>
          </rPr>
          <t>State Inspection:  Indicate the cost of the State Annual Inspection, if one applies in your state. For example, in Texas the cost is $39.50 per year,</t>
        </r>
      </text>
    </comment>
    <comment ref="A73" authorId="0" shapeId="0" xr:uid="{00000000-0006-0000-0E00-00001E000000}">
      <text>
        <r>
          <rPr>
            <sz val="10"/>
            <color rgb="FF000000"/>
            <rFont val="Arial"/>
          </rPr>
          <t xml:space="preserve">Tags:  Indicate the total amount you spent during the year for your vehicle's registration. This would be the amount you were charged by your State for the car's "tags" or "license sticker". This is an annual fee. You should likely have 1 payment made for the year. </t>
        </r>
      </text>
    </comment>
    <comment ref="A76" authorId="0" shapeId="0" xr:uid="{00000000-0006-0000-0E00-00001F000000}">
      <text>
        <r>
          <rPr>
            <sz val="10"/>
            <color rgb="FF000000"/>
            <rFont val="Arial"/>
          </rPr>
          <t>Parking:  Indicate the total amount you spent during the year on parking fees. This includes daily parking lot charges, valet parking, parking meters, and monthly parking lot fees. Similar to car wash expenses, you might need to estimate this amount as most don't retain all of their parking expense receipts.</t>
        </r>
      </text>
    </comment>
    <comment ref="A77" authorId="0" shapeId="0" xr:uid="{00000000-0006-0000-0E00-000020000000}">
      <text>
        <r>
          <rPr>
            <sz val="10"/>
            <color rgb="FF000000"/>
            <rFont val="Arial"/>
          </rPr>
          <t>Toll:  Toll roads have become more popular. It is quite possible that you've paid several tolls as you've driven your car during the year. Indicate the total amount you spent during the year for toll charges. You might need to estimate this figure. A weekly figure multiplied times 50 or 52 is a reasonable approach. Of course those paying a monthly fee for an "EZ Pass" type toll tag would include such fee amounts in this figure.</t>
        </r>
      </text>
    </comment>
    <comment ref="A78" authorId="0" shapeId="0" xr:uid="{00000000-0006-0000-0E00-000021000000}">
      <text>
        <r>
          <rPr>
            <sz val="10"/>
            <color rgb="FF000000"/>
            <rFont val="Arial"/>
          </rPr>
          <t>This amount is calculated automatically based on IRS procedures. It is possible to determine the deductible amount of gasoline expense based on the other information you have provided me. You need not indicate anything here.</t>
        </r>
      </text>
    </comment>
  </commentList>
</comments>
</file>

<file path=xl/sharedStrings.xml><?xml version="1.0" encoding="utf-8"?>
<sst xmlns="http://schemas.openxmlformats.org/spreadsheetml/2006/main" count="1525" uniqueCount="838">
  <si>
    <t>TK Accounting &amp; Consulting
1016 Thomas Dr. Suite 154
Panama City, FL 32408</t>
  </si>
  <si>
    <t>The 2020 Tax Organizer will assist you in collecting and reporting information necesssary for us to properly prepare your 2019 income tax return. Please completed the organizer sections as appropriate and provide supporting documentation where necessary. Prior year data is included in the organizer sections for your reference.</t>
  </si>
  <si>
    <t>Please provide us with the following additional information:</t>
  </si>
  <si>
    <t>A copy of your 2019 tax return, if not prepared by this office</t>
  </si>
  <si>
    <t>Form(s) W-2 (wages, etc)</t>
  </si>
  <si>
    <t>Form(s) 1099 (interest, dividents, etc.)</t>
  </si>
  <si>
    <t>Schedule(s) K-1 (income /loss from partnerships, S corporations, etc)</t>
  </si>
  <si>
    <t>Form(s) 1098 (mortgage interest) and property tax statements</t>
  </si>
  <si>
    <t>Brokerage statements from stock, bond or other investment transactions</t>
  </si>
  <si>
    <t>Closing statements pertaining to real estate transactions</t>
  </si>
  <si>
    <t>Form(s) 1099-K (Merchant Card and Third Party Network Paymentts)</t>
  </si>
  <si>
    <t>All other supporting documents  (schedules, checkbooks, etc.)</t>
  </si>
  <si>
    <t>Any tax notices received from the IRS or other taxing authorities</t>
  </si>
  <si>
    <t>Thank you for your help in the competion of the Tax Organizer. Please contact us if you need further assistance.</t>
  </si>
  <si>
    <t>Sincerely,</t>
  </si>
  <si>
    <t>Kelly Cronin &amp; Tiffany Bateman</t>
  </si>
  <si>
    <t>Owners of TK Accounting &amp; Consulting</t>
  </si>
  <si>
    <t>PERSONAL INFORMATION</t>
  </si>
  <si>
    <t>TAX DEDUCTION ORGANIZER</t>
  </si>
  <si>
    <t>TAX YEAR:</t>
  </si>
  <si>
    <t>You:</t>
  </si>
  <si>
    <t>First Name</t>
  </si>
  <si>
    <t>Middle Name</t>
  </si>
  <si>
    <t>Last Name</t>
  </si>
  <si>
    <t>Your Occupation</t>
  </si>
  <si>
    <t>Date of Birth</t>
  </si>
  <si>
    <t>Social Security Number</t>
  </si>
  <si>
    <t>Drivers License Number, Expiration Date &amp; State</t>
  </si>
  <si>
    <t>Phone:  Home</t>
  </si>
  <si>
    <t>Phone:  Cell</t>
  </si>
  <si>
    <t>Phone:  Work</t>
  </si>
  <si>
    <t>E-mail Address:  Personal/Home</t>
  </si>
  <si>
    <t>E-mail Address:  Work</t>
  </si>
  <si>
    <t>Date of Death</t>
  </si>
  <si>
    <t>Spouse:</t>
  </si>
  <si>
    <t>Spouse's Occupation</t>
  </si>
  <si>
    <t xml:space="preserve">Your CURRENT Home Address  </t>
  </si>
  <si>
    <t>Street Address</t>
  </si>
  <si>
    <t>City, State</t>
  </si>
  <si>
    <t>Zip</t>
  </si>
  <si>
    <t>Filing Status</t>
  </si>
  <si>
    <t>Single</t>
  </si>
  <si>
    <r>
      <t xml:space="preserve">Your Filing Status: Indicate, to the best of your knowledge, your filing status for this tax return.  Choose the following from the drop down list:
•  </t>
    </r>
    <r>
      <rPr>
        <b/>
        <sz val="12"/>
        <rFont val="Arial"/>
      </rPr>
      <t>Married filing Jointly</t>
    </r>
    <r>
      <rPr>
        <sz val="12"/>
        <rFont val="Arial"/>
      </rPr>
      <t xml:space="preserve">  - </t>
    </r>
    <r>
      <rPr>
        <i/>
        <sz val="12"/>
        <rFont val="Arial"/>
      </rPr>
      <t>Married, filing with your spouse</t>
    </r>
    <r>
      <rPr>
        <sz val="12"/>
        <rFont val="Arial"/>
      </rPr>
      <t xml:space="preserve">    •  </t>
    </r>
    <r>
      <rPr>
        <b/>
        <sz val="12"/>
        <rFont val="Arial"/>
      </rPr>
      <t>Married filing Separately</t>
    </r>
    <r>
      <rPr>
        <sz val="12"/>
        <rFont val="Arial"/>
      </rPr>
      <t xml:space="preserve">  - </t>
    </r>
    <r>
      <rPr>
        <i/>
        <sz val="12"/>
        <rFont val="Arial"/>
      </rPr>
      <t>Married, but filing your own return</t>
    </r>
    <r>
      <rPr>
        <sz val="12"/>
        <rFont val="Arial"/>
      </rPr>
      <t xml:space="preserve">    •  </t>
    </r>
    <r>
      <rPr>
        <b/>
        <sz val="12"/>
        <rFont val="Arial"/>
      </rPr>
      <t>Single</t>
    </r>
    <r>
      <rPr>
        <sz val="12"/>
        <rFont val="Arial"/>
      </rPr>
      <t xml:space="preserve"> - </t>
    </r>
    <r>
      <rPr>
        <i/>
        <sz val="12"/>
        <rFont val="Arial"/>
      </rPr>
      <t>Unmarried</t>
    </r>
    <r>
      <rPr>
        <sz val="12"/>
        <rFont val="Arial"/>
      </rPr>
      <t xml:space="preserve">    •  </t>
    </r>
    <r>
      <rPr>
        <b/>
        <sz val="12"/>
        <rFont val="Arial"/>
      </rPr>
      <t>Head of Household</t>
    </r>
    <r>
      <rPr>
        <sz val="12"/>
        <rFont val="Arial"/>
      </rPr>
      <t xml:space="preserve"> -- </t>
    </r>
    <r>
      <rPr>
        <i/>
        <sz val="12"/>
        <rFont val="Arial"/>
      </rPr>
      <t>Unmarried, with dependent children you are claiming on your tax return</t>
    </r>
    <r>
      <rPr>
        <sz val="12"/>
        <rFont val="Arial"/>
      </rPr>
      <t xml:space="preserve">    •  </t>
    </r>
    <r>
      <rPr>
        <b/>
        <sz val="12"/>
        <rFont val="Arial"/>
      </rPr>
      <t xml:space="preserve">Widowed  </t>
    </r>
    <r>
      <rPr>
        <sz val="12"/>
        <rFont val="Arial"/>
      </rPr>
      <t xml:space="preserve">-- </t>
    </r>
    <r>
      <rPr>
        <i/>
        <sz val="12"/>
        <rFont val="Arial"/>
      </rPr>
      <t>Unmarried, and your spouse passed away within last two years</t>
    </r>
    <r>
      <rPr>
        <sz val="12"/>
        <rFont val="Arial"/>
      </rPr>
      <t xml:space="preserve">
</t>
    </r>
  </si>
  <si>
    <t xml:space="preserve">Your Banking Details </t>
  </si>
  <si>
    <t>We can set up your refund to be paid to you via Direct Deposit. This gets your money to you much more quickly. Please provide the details of the checking or savings account you would like your refund deposited into</t>
  </si>
  <si>
    <r>
      <rPr>
        <b/>
        <sz val="10"/>
        <rFont val="Arial"/>
      </rPr>
      <t xml:space="preserve">Type of Account
</t>
    </r>
    <r>
      <rPr>
        <sz val="10"/>
        <color rgb="FF000000"/>
        <rFont val="Arial"/>
      </rPr>
      <t xml:space="preserve">
1= Savings 
2= Checking</t>
    </r>
  </si>
  <si>
    <t>Checking Account Number</t>
  </si>
  <si>
    <t>Type of Investment 
1=Checking or savings
2= Taxpayer's IRA 
3=Spouse's IRA
4= Health Savings Account 
5= Archer MS 
6= Coverdell savings account
7= other
8= Taxpayer's IRA 
9= Spouse's IRA</t>
  </si>
  <si>
    <t>Bank Routing Number</t>
  </si>
  <si>
    <t>Name of Bank</t>
  </si>
  <si>
    <t>Type of Account</t>
  </si>
  <si>
    <t>Your Dependents:</t>
  </si>
  <si>
    <t>First Name, Middle Name</t>
  </si>
  <si>
    <t xml:space="preserve">Type of Dependent </t>
  </si>
  <si>
    <t>Child living w/ taxpayer</t>
  </si>
  <si>
    <t>Relation to You</t>
  </si>
  <si>
    <t>Child not living w/ taxpayer</t>
  </si>
  <si>
    <t>Dependent other than child</t>
  </si>
  <si>
    <t xml:space="preserve">Head of houshold or qualifying </t>
  </si>
  <si>
    <t>Date of Adoption</t>
  </si>
  <si>
    <t>widow(er) only, not a dependent</t>
  </si>
  <si>
    <t>Months lived at home</t>
  </si>
  <si>
    <t xml:space="preserve">Earned income creadit only, not </t>
  </si>
  <si>
    <t>Type of dependent (see table)</t>
  </si>
  <si>
    <t>a dependent</t>
  </si>
  <si>
    <t>Earned income credit (see table)</t>
  </si>
  <si>
    <t>Claimed by: 1= taxpayer, 2= spouse</t>
  </si>
  <si>
    <t>Earned Income Credit</t>
  </si>
  <si>
    <t>When Applicable (default)</t>
  </si>
  <si>
    <t>Student age 19-23</t>
  </si>
  <si>
    <t>Disabled</t>
  </si>
  <si>
    <t>Force</t>
  </si>
  <si>
    <t>Suppress</t>
  </si>
  <si>
    <t xml:space="preserve">NOTE:: If you claim the earned income credit, please provide proof that your child is a resident of the U.S. This proof is typically in the form of </t>
  </si>
  <si>
    <t>Schooll record or statement</t>
  </si>
  <si>
    <t>Landlord or property managment statement</t>
  </si>
  <si>
    <t>Healthcare provider statement</t>
  </si>
  <si>
    <t>Medical recordds</t>
  </si>
  <si>
    <t>Child care provider records</t>
  </si>
  <si>
    <t>Placement agency statement</t>
  </si>
  <si>
    <t>Social service records or statement</t>
  </si>
  <si>
    <t>Place or worship statement</t>
  </si>
  <si>
    <t>Indian Tribe office statement</t>
  </si>
  <si>
    <t>Employer statement</t>
  </si>
  <si>
    <t>NOTE: If your child is diabled please provide one of the following forms of proof of disability:</t>
  </si>
  <si>
    <t>Doctor statement</t>
  </si>
  <si>
    <t>Other health care provider statement</t>
  </si>
  <si>
    <t>Social services agency or program statement</t>
  </si>
  <si>
    <t>Miscellaneous Questions</t>
  </si>
  <si>
    <t>Personal Information:</t>
  </si>
  <si>
    <t>Yes</t>
  </si>
  <si>
    <t>No</t>
  </si>
  <si>
    <t>Did your marital status change during the year?</t>
  </si>
  <si>
    <t>Did your address change during the year?</t>
  </si>
  <si>
    <t>COuld you be claimed as a dependent on another person's tax return?</t>
  </si>
  <si>
    <t>Dependents:</t>
  </si>
  <si>
    <t>Were there any changes in dependents?</t>
  </si>
  <si>
    <t>Were any of your unmarried children who might be claimed as dependents 19 years of age or older at the end of 2020?</t>
  </si>
  <si>
    <t>Didyou have any children under age 19 or full-time students under age 24 at the end of 2020, with interest and dividend income in excess of $1,100 or totall investment income in excess of $2,200?</t>
  </si>
  <si>
    <t>Health Care Coverage:</t>
  </si>
  <si>
    <t>Did you receive IRS document FORM 1095-A (Health Insurance Marketplace Statement), if so, please attach.</t>
  </si>
  <si>
    <t>Income:</t>
  </si>
  <si>
    <t>Did you receive unreported tip income of $20 or more in any month?</t>
  </si>
  <si>
    <t>Did you cash any Series EE U.S&gt; savings bonds issued after 1989 and pay qualified higher education expenses for yourself, your spouse, or your dependents?</t>
  </si>
  <si>
    <t>Did you receive any disability income?</t>
  </si>
  <si>
    <t>Did you have any foreign income or pay any foeign taxes?</t>
  </si>
  <si>
    <t>Purchases, Sales &amp; Debt:</t>
  </si>
  <si>
    <t>Did you start a business or farm, purchase rental or royalty property, or acquire an interest in a partnership, S corporation, trust or REMIC?</t>
  </si>
  <si>
    <t>Did you purchase or dispose of any business assets (furniture, equipment,, vehicles, real estate, etc.) or convert any personal assets to business use?</t>
  </si>
  <si>
    <t>Did you sell or do you plan to sell any dividend generating stocks or mutual funds during the first 60 days of 2020?</t>
  </si>
  <si>
    <t>Did you upurchase, sell, or refinance your principal home or second home, or did you take a home equity loan?</t>
  </si>
  <si>
    <t>Did you purchase a home in 2020 and you were overseas on official extended duty?</t>
  </si>
  <si>
    <t>Did you make any residential energy-efficient improvements or purchases involving solar, wind, geothermal or fuel cell energy sources?</t>
  </si>
  <si>
    <t xml:space="preserve">Did you have any debts cancelled or forgiven? </t>
  </si>
  <si>
    <t>Does anyone owe you money which has been uncollectible?</t>
  </si>
  <si>
    <t>Retirement Plans:</t>
  </si>
  <si>
    <t>Did you receive a distribution from a retirement plan ( 401(k), IRA, SEP, SIMPLE, QUALIFIED Plan, etc?)</t>
  </si>
  <si>
    <t>Did you make a contribution to a retirement plan (401(k), IRA, SEP, SIMPLE, Qualified Plan, ect.)?</t>
  </si>
  <si>
    <t>Did you transfer or rollover any amount from one retirement plan to another retirement plan?</t>
  </si>
  <si>
    <t>Did you convert part or all of your traditional, SEP, or SIMPLE IRA to a Roth IRA  in 2020?</t>
  </si>
  <si>
    <t>Education:</t>
  </si>
  <si>
    <t>Did you receive a distribution from an Education Savings Account or a Qualified Tuition Pogram?</t>
  </si>
  <si>
    <t>Did you, your spouse, or a dependent incur any tuition expenses that are required to attend a college, university, or vocational school?</t>
  </si>
  <si>
    <t>Itemized Deductions:</t>
  </si>
  <si>
    <t>Did you incur a loss because of damaged or stolen property?</t>
  </si>
  <si>
    <t>Did you work out of town for part of the year?</t>
  </si>
  <si>
    <t>Did you use your car on the job (other than to and from work)?</t>
  </si>
  <si>
    <t>Estimated Taxes:</t>
  </si>
  <si>
    <t>Did you apply an overpayment of last years taxes to this years estimated tax (instead or being refunded)?</t>
  </si>
  <si>
    <t>If you have an overpayment of this years' taxes, do you want the excess applied to your current estimated tax (instead of being refunded)?</t>
  </si>
  <si>
    <t>Did you expect your 2020  taxable income and withholdings to be different from 2019?</t>
  </si>
  <si>
    <t>Miscellaneous:</t>
  </si>
  <si>
    <t>May the IRS discuss your tax return with your preparer?</t>
  </si>
  <si>
    <t>Did you have an interest in or signature or other authority over a financial account in a  foreign country, such as a bank account, securities account, or financial account?</t>
  </si>
  <si>
    <t>Did you receie a distribution from, or were you the grantor of, or transferor to, a foreign trust did you have an interest in any foreign assets or accounts?</t>
  </si>
  <si>
    <t>Was your home rented out or used for business?</t>
  </si>
  <si>
    <t>Did you have a medical savings account (MSA), a medicare + Choice MSA, or acquire an interest in an MSA or a Medicare + CHoice MSA because of the death of the account holder? Or, were you a policyholder who received payments under a long-term care (LTC)  insurance contract or received any accelerated death benefits from a life insurance policy?</t>
  </si>
  <si>
    <t>Are you a member of tthe Armed forces of the United States on active durty who moved pursuant to a military order related to a permanent change of station?</t>
  </si>
  <si>
    <t>Did you engage the services of any household employees?</t>
  </si>
  <si>
    <t>Were you notified or audited by either the IRS or the State taxing agency?</t>
  </si>
  <si>
    <t>Did you or your spouse make any gifts to an indivdual that toal more than $15,000, or any gifts to a trust?</t>
  </si>
  <si>
    <t>Did your bank account information change within the last twelve months?</t>
  </si>
  <si>
    <t>Did you receive, sell send, exchange or otherwise acquire any financial interest in virtual currency?</t>
  </si>
  <si>
    <t>Estimated Tax/1040- ES</t>
  </si>
  <si>
    <t xml:space="preserve">If you made estimated tax payments during the year then please indicate the amount of each payment and the date you made it. Accuracy is important here. You want to be sure that the payments we report to the taxing authorities match what they received. This will prevent being charged any unnecessary penalties and interest. 		</t>
  </si>
  <si>
    <t>Federal</t>
  </si>
  <si>
    <t>Amount Paid</t>
  </si>
  <si>
    <t>Date Paid</t>
  </si>
  <si>
    <t>TS</t>
  </si>
  <si>
    <t>2020 Voucher Amount</t>
  </si>
  <si>
    <t>Application of 2019 Overpayment (7.1)</t>
  </si>
  <si>
    <t>YES</t>
  </si>
  <si>
    <t>NO</t>
  </si>
  <si>
    <t>Overpayment applied from 2019</t>
  </si>
  <si>
    <t xml:space="preserve">If you have an overpayment of 2020 taxes, do you want the excess refunded? </t>
  </si>
  <si>
    <t>1st quarter payment</t>
  </si>
  <si>
    <t>Or applied to 2020 estimate?</t>
  </si>
  <si>
    <t>2nd quarter payment</t>
  </si>
  <si>
    <t>Other (Please explain):</t>
  </si>
  <si>
    <t>3rd quarter payment</t>
  </si>
  <si>
    <t>4th quarter payment</t>
  </si>
  <si>
    <t>Additional Estimated Tax Payments</t>
  </si>
  <si>
    <t>Paid with extension</t>
  </si>
  <si>
    <t>Former spouse SSN if joint estimates</t>
  </si>
  <si>
    <t>2020 Estimated Tax Information</t>
  </si>
  <si>
    <t>State</t>
  </si>
  <si>
    <t>Do you expect your 2020 taxable income to be different from 2019?</t>
  </si>
  <si>
    <t>If "yes" explain any difference in income, deductions, dependents, etc:</t>
  </si>
  <si>
    <t>Do you expect your 2020 withholding to be different from 2019?</t>
  </si>
  <si>
    <t>If "yes" explain any differences:</t>
  </si>
  <si>
    <t>Date Calculator</t>
  </si>
  <si>
    <t>Gasoline Prices</t>
  </si>
  <si>
    <t>Married Filing Jointly</t>
  </si>
  <si>
    <t>Year</t>
  </si>
  <si>
    <t>Days in Year</t>
  </si>
  <si>
    <t>Excel Reference</t>
  </si>
  <si>
    <t>Date</t>
  </si>
  <si>
    <t>Price (per gal)</t>
  </si>
  <si>
    <t>Married Filing Separate</t>
  </si>
  <si>
    <t>Head of Household</t>
  </si>
  <si>
    <t>Widowed</t>
  </si>
  <si>
    <t>Owners</t>
  </si>
  <si>
    <t>Family</t>
  </si>
  <si>
    <t>This Organizer's Date Reference</t>
  </si>
  <si>
    <t>Current Year Price</t>
  </si>
  <si>
    <t>Retirement Accounts</t>
  </si>
  <si>
    <t>Leap Year Calculations</t>
  </si>
  <si>
    <t>TRADITIONAL IRA</t>
  </si>
  <si>
    <t>Apr 15</t>
  </si>
  <si>
    <t>Jun 15</t>
  </si>
  <si>
    <t>Sep 15</t>
  </si>
  <si>
    <t>Jan 15</t>
  </si>
  <si>
    <t>ROTH IRA</t>
  </si>
  <si>
    <t>SEP IRA</t>
  </si>
  <si>
    <t>SIMPLE IRA</t>
  </si>
  <si>
    <t>SOLO K</t>
  </si>
  <si>
    <t>Personal or Business Use</t>
  </si>
  <si>
    <t>PERSONAL USE</t>
  </si>
  <si>
    <t>BUSINESS USE</t>
  </si>
  <si>
    <t>SELF EMPLOYED BUSINESS</t>
  </si>
  <si>
    <t>Self-employment is becoming more and more common. If you’ve been issued a Form 1099-MISC, then you likely have a self-employed business. Income and expenses from such an activity are reported on a unique form which is attached to your tax return. List all income and expenses related to this activity here. For expense categories which are not already listed on this form, simply fill in the category name and amount in the blank cells.</t>
  </si>
  <si>
    <t>Your Self Employment Business:</t>
  </si>
  <si>
    <t>Owner of Business</t>
  </si>
  <si>
    <r>
      <t xml:space="preserve">Name of Business </t>
    </r>
    <r>
      <rPr>
        <sz val="10"/>
        <rFont val="Arial"/>
      </rPr>
      <t>(if separate from your own name)</t>
    </r>
  </si>
  <si>
    <t>Service Provided or Activity Engaged In</t>
  </si>
  <si>
    <t>Principal Business code</t>
  </si>
  <si>
    <t>Business Address</t>
  </si>
  <si>
    <t>Employer identification number</t>
  </si>
  <si>
    <t>Other accounting method</t>
  </si>
  <si>
    <t>Partnership Information</t>
  </si>
  <si>
    <t>Name of Partnership</t>
  </si>
  <si>
    <t>Employer Identification Number</t>
  </si>
  <si>
    <t>Tax Shelter Registration Number</t>
  </si>
  <si>
    <t>Additional Amounts invested in Partnership</t>
  </si>
  <si>
    <t xml:space="preserve">S Corporation Information </t>
  </si>
  <si>
    <t>Name of S Corporation</t>
  </si>
  <si>
    <t>Additional Amounts invested in S Corporation</t>
  </si>
  <si>
    <t>2020 Amount</t>
  </si>
  <si>
    <t>2019 Amount</t>
  </si>
  <si>
    <t>Gross receipts or sales (Form 1099- MISC, box 7)</t>
  </si>
  <si>
    <t xml:space="preserve">Returns and allowances </t>
  </si>
  <si>
    <t>Other income:</t>
  </si>
  <si>
    <t>Self Employment Income</t>
  </si>
  <si>
    <t>Income Documented on Form 1099</t>
  </si>
  <si>
    <t>Other Income</t>
  </si>
  <si>
    <t>Total Self Employment Income</t>
  </si>
  <si>
    <t>Cost of Goods Sold</t>
  </si>
  <si>
    <t>Cost of Goods Purchased for Resale</t>
  </si>
  <si>
    <t>Purchases</t>
  </si>
  <si>
    <t>Cost of labor</t>
  </si>
  <si>
    <t>Other Cost of Goods Sold</t>
  </si>
  <si>
    <t>Total Cost of Goods Sold</t>
  </si>
  <si>
    <t>Self Employment Expenses:</t>
  </si>
  <si>
    <t>Accounting / Bookkeeping</t>
  </si>
  <si>
    <t>Advertising</t>
  </si>
  <si>
    <t>Business Gifts</t>
  </si>
  <si>
    <r>
      <t>Communication Expenses</t>
    </r>
    <r>
      <rPr>
        <sz val="11"/>
        <rFont val="Arial"/>
      </rPr>
      <t xml:space="preserve"> (List Telephone below)</t>
    </r>
  </si>
  <si>
    <r>
      <t>Dry Cleaning</t>
    </r>
    <r>
      <rPr>
        <sz val="10"/>
        <rFont val="Arial"/>
      </rPr>
      <t xml:space="preserve"> </t>
    </r>
    <r>
      <rPr>
        <sz val="11"/>
        <rFont val="Arial"/>
      </rPr>
      <t>(of work clothes while on work trip)</t>
    </r>
  </si>
  <si>
    <t>Dues &amp; Professional Fees</t>
  </si>
  <si>
    <t>Insurance:  Self Employed Health Insurance</t>
  </si>
  <si>
    <t>Insurance:  Business Insurance Expenses</t>
  </si>
  <si>
    <t>Interest Expense</t>
  </si>
  <si>
    <t>Internet Service</t>
  </si>
  <si>
    <t>Legal &amp; Other Professional Services</t>
  </si>
  <si>
    <t>Meals &amp; Entertainment</t>
  </si>
  <si>
    <t>Office Computer &amp; Electronics</t>
  </si>
  <si>
    <t>Office Equipment</t>
  </si>
  <si>
    <t>Office Furniture</t>
  </si>
  <si>
    <t>Rent - Office and Warehouse Space</t>
  </si>
  <si>
    <t>Rent - Equipment</t>
  </si>
  <si>
    <t>Repairs &amp; Maintenance</t>
  </si>
  <si>
    <t>Subscriptions &amp; Industry Periodicals</t>
  </si>
  <si>
    <t>Supplies - Office</t>
  </si>
  <si>
    <t>Supplies - Other Business Supplies</t>
  </si>
  <si>
    <t>Taxes</t>
  </si>
  <si>
    <t>Telephone - Cell</t>
  </si>
  <si>
    <r>
      <t xml:space="preserve">Telephone - Land Line </t>
    </r>
    <r>
      <rPr>
        <sz val="11"/>
        <rFont val="Arial"/>
      </rPr>
      <t>(if applicable)</t>
    </r>
  </si>
  <si>
    <t>Travel - Local</t>
  </si>
  <si>
    <t>Travel - Out of Town</t>
  </si>
  <si>
    <t>Uniform</t>
  </si>
  <si>
    <r>
      <t xml:space="preserve">Utilities </t>
    </r>
    <r>
      <rPr>
        <sz val="11"/>
        <rFont val="Arial"/>
      </rPr>
      <t>(For a separate office, not your home office)</t>
    </r>
  </si>
  <si>
    <t>Other Expenses:</t>
  </si>
  <si>
    <t xml:space="preserve"> </t>
  </si>
  <si>
    <t>Wages, Pensions, Gambling winnings</t>
  </si>
  <si>
    <t>Please enter all pertinent 2020 amounts &amp; attach all W-2, W-2G and 1099-R forms. Last year's amounts are provided for your reference if applicable.</t>
  </si>
  <si>
    <t>Wages Salaries Tips</t>
  </si>
  <si>
    <t>Name of Employer</t>
  </si>
  <si>
    <t>1= retirement plan</t>
  </si>
  <si>
    <t>1= spouse</t>
  </si>
  <si>
    <t>Wages, Tips, Other Compensation (BOX 1)</t>
  </si>
  <si>
    <t>Tax Withheld</t>
  </si>
  <si>
    <t>Federal (Box 2)</t>
  </si>
  <si>
    <t>Social Security (Box 4)</t>
  </si>
  <si>
    <t>Medicare (Box 6)</t>
  </si>
  <si>
    <t>State (Box 17)</t>
  </si>
  <si>
    <t>Local (Box 19)</t>
  </si>
  <si>
    <t>2018 Wages</t>
  </si>
  <si>
    <t>Pensions, IRA Distributions</t>
  </si>
  <si>
    <t>Name of Payer</t>
  </si>
  <si>
    <t>1= IRA/SEP/SIMPLE</t>
  </si>
  <si>
    <t>Distribution code#1</t>
  </si>
  <si>
    <t>Distribution code#2</t>
  </si>
  <si>
    <t>Gross Distribution (Box 1)</t>
  </si>
  <si>
    <t>Taxable Amount (Box 2a)</t>
  </si>
  <si>
    <t>Federal (Box 4)</t>
  </si>
  <si>
    <t>State (Box 12)</t>
  </si>
  <si>
    <t>Value of all IRA's at 12/31/19</t>
  </si>
  <si>
    <t>2018 Distribution</t>
  </si>
  <si>
    <t>Gambling Winnings (W-2G)</t>
  </si>
  <si>
    <t>Gross winnings (Box 1)</t>
  </si>
  <si>
    <t>Gross Winnings (Box 1)</t>
  </si>
  <si>
    <t>State (Box 15)</t>
  </si>
  <si>
    <t>Local (Box 17)</t>
  </si>
  <si>
    <t>2018 Winnings</t>
  </si>
  <si>
    <t>Gambling Losses &amp; Winnings ( NON W-2G)</t>
  </si>
  <si>
    <t>2020: Amount</t>
  </si>
  <si>
    <t>Total Gambling Losses</t>
  </si>
  <si>
    <t>Winnings not reported on Form W-2G</t>
  </si>
  <si>
    <t>WIFE</t>
  </si>
  <si>
    <r>
      <t xml:space="preserve">Name of Business </t>
    </r>
    <r>
      <rPr>
        <sz val="10"/>
        <rFont val="Arial"/>
      </rPr>
      <t>(if separate from your own name)</t>
    </r>
  </si>
  <si>
    <r>
      <t>Communication Expenses</t>
    </r>
    <r>
      <rPr>
        <sz val="11"/>
        <rFont val="Arial"/>
      </rPr>
      <t xml:space="preserve"> (List Telephone below)</t>
    </r>
  </si>
  <si>
    <r>
      <t>Dry Cleaning</t>
    </r>
    <r>
      <rPr>
        <sz val="10"/>
        <rFont val="Arial"/>
      </rPr>
      <t xml:space="preserve"> </t>
    </r>
    <r>
      <rPr>
        <sz val="11"/>
        <rFont val="Arial"/>
      </rPr>
      <t>(of work clothes while on work trip)</t>
    </r>
  </si>
  <si>
    <t>Telephone - Land Line (if applicable)</t>
  </si>
  <si>
    <r>
      <t xml:space="preserve">Utilities </t>
    </r>
    <r>
      <rPr>
        <sz val="11"/>
        <rFont val="Arial"/>
      </rPr>
      <t>(For a separate office, not your home office)</t>
    </r>
  </si>
  <si>
    <t>EMPLOYEE BUSINESS EXPENSES</t>
  </si>
  <si>
    <t>Most everyone that works as an employee incurs some out of pocket expenses that are related to the performance of his or her job. If you do, these expenses are available to you as a potential tax deduction. Please list any of the following expenses you might have incurred during the tax year. For those expense categories which are not already listed on this form, simply write-in the category name and amounts in the "Other Expenses" section.</t>
  </si>
  <si>
    <t>Your Job:</t>
  </si>
  <si>
    <t>Person Maintaining Job</t>
  </si>
  <si>
    <t>HUSBAND</t>
  </si>
  <si>
    <t>Employer</t>
  </si>
  <si>
    <t>Your Position</t>
  </si>
  <si>
    <t>Job Expenses:</t>
  </si>
  <si>
    <t>Advertising &amp; Self Promotion</t>
  </si>
  <si>
    <r>
      <t>Communication Expenses</t>
    </r>
    <r>
      <rPr>
        <sz val="11"/>
        <rFont val="Arial"/>
      </rPr>
      <t xml:space="preserve"> (List Telephone below)</t>
    </r>
  </si>
  <si>
    <r>
      <t>Dry Cleaning</t>
    </r>
    <r>
      <rPr>
        <sz val="10"/>
        <rFont val="Arial"/>
      </rPr>
      <t xml:space="preserve"> </t>
    </r>
    <r>
      <rPr>
        <sz val="11"/>
        <rFont val="Arial"/>
      </rPr>
      <t>(of work clothes while on work trip)</t>
    </r>
  </si>
  <si>
    <r>
      <t>Communication Expenses</t>
    </r>
    <r>
      <rPr>
        <sz val="11"/>
        <rFont val="Arial"/>
      </rPr>
      <t xml:space="preserve"> (List Telephone below)</t>
    </r>
  </si>
  <si>
    <r>
      <t>Dry Cleaning</t>
    </r>
    <r>
      <rPr>
        <sz val="10"/>
        <rFont val="Arial"/>
      </rPr>
      <t xml:space="preserve"> </t>
    </r>
    <r>
      <rPr>
        <sz val="11"/>
        <rFont val="Arial"/>
      </rPr>
      <t>(of work clothes while on work trip)</t>
    </r>
  </si>
  <si>
    <t>OFFICE IN THE HOME</t>
  </si>
  <si>
    <t>Since you use a portion of your home as an office for your business, you are entitled to a deduction for such usage. Your deduction consists of two elements: first, all direct expenses for your home office (for example, painting it, maintaining it, etc), and second, a portion of all your general home expenses, that is, those expenses for the benefit of the entire home (for example taxes, utilities, rent, etc).  This worksheet will make it possible for me to determine the proper deduction amount for the year</t>
  </si>
  <si>
    <t>Address of Home Office</t>
  </si>
  <si>
    <t>SECTION 1  --  Home Office Expenses</t>
  </si>
  <si>
    <t>Total Square Footage of Office Space in Home</t>
  </si>
  <si>
    <t>Total Square Footage of Home</t>
  </si>
  <si>
    <t>Business Use Percentage</t>
  </si>
  <si>
    <t>Indirect Home Office Expenses:</t>
  </si>
  <si>
    <t>Rent or mortgage</t>
  </si>
  <si>
    <t>Renter's or insurance</t>
  </si>
  <si>
    <t>Electricity</t>
  </si>
  <si>
    <t>Gas</t>
  </si>
  <si>
    <t>Water</t>
  </si>
  <si>
    <t>Other Utilities</t>
  </si>
  <si>
    <t>Repairs, Maintenance, &amp; Cleaning</t>
  </si>
  <si>
    <t>Association Fees</t>
  </si>
  <si>
    <t>Other Expenses</t>
  </si>
  <si>
    <t>Real estate taxes</t>
  </si>
  <si>
    <t>Direct Home Office Expenses:</t>
  </si>
  <si>
    <t>Cleaning &amp; Maintenance of Office Exclusively</t>
  </si>
  <si>
    <t>Improvements &amp; Upgrades to Office Exclusively</t>
  </si>
  <si>
    <t>Other Expenses Specifically for Home Office</t>
  </si>
  <si>
    <t>Mortgage interest</t>
  </si>
  <si>
    <t>Insurance</t>
  </si>
  <si>
    <t>Miscellaneous</t>
  </si>
  <si>
    <t>Rent</t>
  </si>
  <si>
    <t>Allowable casualty losses</t>
  </si>
  <si>
    <t>SECTION 3  --  CPA Calculations (Not required to be filled in.)</t>
  </si>
  <si>
    <t xml:space="preserve">This section contains calculations specific to my work as a CPA. When you have completed Sections 1 and 2, your work on this worksheet is completed. Skip this 3rd section and proceed on to the next worksheet which applies to you. </t>
  </si>
  <si>
    <t>Business Use Percentage of Home</t>
  </si>
  <si>
    <t>Total Indirect Utilities</t>
  </si>
  <si>
    <t>Total Indirect Repair &amp; Maintenance</t>
  </si>
  <si>
    <t>Total Indirect Other Expenses</t>
  </si>
  <si>
    <t xml:space="preserve">Total Insurance </t>
  </si>
  <si>
    <t>Indirect Expenses Deduction</t>
  </si>
  <si>
    <t>Direct Expenses Deduction</t>
  </si>
  <si>
    <t>Total Home Office Expenses Deduction</t>
  </si>
  <si>
    <t>Capital Gains &amp; Losses (Schedule D)</t>
  </si>
  <si>
    <t xml:space="preserve">IF you sold any stocks, bonds, or other investment property in 2020 , please list the pertinent informationf or each sale below or provie a spreadsheet file with this information. Be sure to attach all 1099-B forms and brokerage statements. </t>
  </si>
  <si>
    <t>No.</t>
  </si>
  <si>
    <t>Quantity</t>
  </si>
  <si>
    <t>Desctiption of Property (Box 1a)</t>
  </si>
  <si>
    <t>Date Acquired (Box 1b)</t>
  </si>
  <si>
    <t>Date Sold (Box 1c)</t>
  </si>
  <si>
    <t>Sales Price (gross or net) (Box 1d)</t>
  </si>
  <si>
    <t>Cost or Basis (Box 1e)</t>
  </si>
  <si>
    <t>Blank+basis rep. to IRS, 1=nonrec. secuity (Box 3, 5)</t>
  </si>
  <si>
    <t>Expenses of Sale (if gross sales price entered)</t>
  </si>
  <si>
    <t>Federal Income Tax Withheld (Box 4)</t>
  </si>
  <si>
    <r>
      <t xml:space="preserve">AUTOMOBILE EXPENSES           </t>
    </r>
    <r>
      <rPr>
        <b/>
        <i/>
        <sz val="14"/>
        <rFont val="Arial"/>
      </rPr>
      <t>VEHICLE THAT YOU OWN</t>
    </r>
  </si>
  <si>
    <t>Since you use your automobile in your business, you are entitled to a deduction for your automobile expenses. The total deduction consists of two elements:</t>
  </si>
  <si>
    <r>
      <t>1.</t>
    </r>
    <r>
      <rPr>
        <sz val="7"/>
        <rFont val="Arial"/>
      </rPr>
      <t xml:space="preserve">   </t>
    </r>
    <r>
      <rPr>
        <i/>
        <sz val="12"/>
        <rFont val="Arial"/>
      </rPr>
      <t xml:space="preserve">Vehicle’s Acquisition Cost – </t>
    </r>
    <r>
      <rPr>
        <sz val="12"/>
        <rFont val="Arial"/>
      </rPr>
      <t xml:space="preserve">Each year you get to deduct a portion of the price of the car itself. The amount is determined by when you purchased your car, how long you’ve owned it, and other factors. With the answers to a few simple questions below, I will be able to calculate this deduction amount for you. </t>
    </r>
  </si>
  <si>
    <r>
      <t>2.</t>
    </r>
    <r>
      <rPr>
        <sz val="7"/>
        <rFont val="Arial"/>
      </rPr>
      <t xml:space="preserve">   </t>
    </r>
    <r>
      <rPr>
        <i/>
        <sz val="12"/>
        <rFont val="Arial"/>
      </rPr>
      <t xml:space="preserve">Operational Expenses – </t>
    </r>
    <r>
      <rPr>
        <sz val="12"/>
        <rFont val="Arial"/>
      </rPr>
      <t>Of course you spend money driving the car during the year. These are all the “operational” expenses you will incur. For example, gas, repairs, oil changes, car washes, insurance, etc. Your deduction includes a portion of all of these amounts.</t>
    </r>
  </si>
  <si>
    <t>SECTION 1  --  Vehicle Acquisition Cost</t>
  </si>
  <si>
    <t>Fill out Section 1 to let me know what type of car you have and the details of your purchase of this vehicle. This will enable me to determine the appropriate deduction for the car’s value.   There may be some categories listed for which you had no expenses. Simply leave these amounts at their default of $0.</t>
  </si>
  <si>
    <t>Your Car:</t>
  </si>
  <si>
    <t>Make of Auto</t>
  </si>
  <si>
    <t>Model Type</t>
  </si>
  <si>
    <t>Model Year</t>
  </si>
  <si>
    <t>Date You Started Using this Car for Work</t>
  </si>
  <si>
    <t>Details of Your Purchase of this Car:</t>
  </si>
  <si>
    <t>Cash Downpayment at Time of Purchase</t>
  </si>
  <si>
    <t>Amount Given for Car Traded In (if any)</t>
  </si>
  <si>
    <r>
      <t xml:space="preserve">less: </t>
    </r>
    <r>
      <rPr>
        <sz val="11"/>
        <rFont val="Arial"/>
      </rPr>
      <t>Loan Paid Off on Trade In (if any)</t>
    </r>
  </si>
  <si>
    <r>
      <t xml:space="preserve">equals: </t>
    </r>
    <r>
      <rPr>
        <sz val="11"/>
        <rFont val="Arial"/>
      </rPr>
      <t>Net Value of Trade In</t>
    </r>
  </si>
  <si>
    <r>
      <t xml:space="preserve">plus: </t>
    </r>
    <r>
      <rPr>
        <sz val="11"/>
        <rFont val="Arial"/>
      </rPr>
      <t>Amount Financed (your loan amount)</t>
    </r>
  </si>
  <si>
    <t>Total Purchase Price of Your Car</t>
  </si>
  <si>
    <t>Details of Your Car Loan:</t>
  </si>
  <si>
    <t>Date You Purchased Your Car</t>
  </si>
  <si>
    <t>Gross Amount of Loan</t>
  </si>
  <si>
    <t>Interest Rate of Loan</t>
  </si>
  <si>
    <t>Length of Loan (number of months)</t>
  </si>
  <si>
    <t>Amount of Monthly Car Loan Payment</t>
  </si>
  <si>
    <t>Payment Due Date Each Month</t>
  </si>
  <si>
    <t>SECTION 2  --  Operational Expenses</t>
  </si>
  <si>
    <t>Section 2 will enable me to determine how much of a deduction you are entitled to for your “operational expenses” – the costs of actually operating your car (gas, oil, etc).</t>
  </si>
  <si>
    <t>Fill out the amounts of operational expenses in this section. For each category give me the total amount of expense you incurred for the year.  There may be some categories listed for which you had no expenses. Simply leave these amounts at their default of $0.</t>
  </si>
  <si>
    <t>Your Driving Details:</t>
  </si>
  <si>
    <t>Total Mileage Driven During the Year</t>
  </si>
  <si>
    <t>Business Use Percentage of Auto</t>
  </si>
  <si>
    <t>Daily Drive to Office (in miles)</t>
  </si>
  <si>
    <t>Months of Year Spent Commuting</t>
  </si>
  <si>
    <t>Days Per Workweek You Commuted</t>
  </si>
  <si>
    <t>Your Car's Average Miles Per Gallon</t>
  </si>
  <si>
    <t>Your Car's Operational Expenses During the Year:</t>
  </si>
  <si>
    <t>Operational Expenses</t>
  </si>
  <si>
    <t>Gas (automatically calculates)</t>
  </si>
  <si>
    <t>Oil</t>
  </si>
  <si>
    <t>Tires</t>
  </si>
  <si>
    <t>Repairs</t>
  </si>
  <si>
    <t>Car Wash &amp; Detail</t>
  </si>
  <si>
    <t>Other Maintenance Expenses</t>
  </si>
  <si>
    <t>Total Operational Expenses</t>
  </si>
  <si>
    <t>Registration Expenses</t>
  </si>
  <si>
    <t>Annual State Inspection</t>
  </si>
  <si>
    <t>Tags</t>
  </si>
  <si>
    <t>Total Registration Expenses</t>
  </si>
  <si>
    <t>Local Transportation Expenses</t>
  </si>
  <si>
    <t>Parking</t>
  </si>
  <si>
    <t>Tolls</t>
  </si>
  <si>
    <t>Total Local Transporation</t>
  </si>
  <si>
    <t xml:space="preserve">                                                               </t>
  </si>
  <si>
    <r>
      <t xml:space="preserve">SECTION 3  --  CPA Calculations </t>
    </r>
    <r>
      <rPr>
        <i/>
        <sz val="14"/>
        <rFont val="Arial"/>
      </rPr>
      <t>(Not required to be filled in.)</t>
    </r>
  </si>
  <si>
    <t>Average Price of Gas During the Year</t>
  </si>
  <si>
    <t>Total Miles Driven</t>
  </si>
  <si>
    <t>Business Miles Driven</t>
  </si>
  <si>
    <t>Commuting Miles Driven</t>
  </si>
  <si>
    <t>Personal Miles Driven</t>
  </si>
  <si>
    <t>Extra Total Miles Required</t>
  </si>
  <si>
    <t>Operating Expenses</t>
  </si>
  <si>
    <t>Registration Costs</t>
  </si>
  <si>
    <t>Parking &amp; Tolls</t>
  </si>
  <si>
    <r>
      <t xml:space="preserve">AUTOMOBILE EXPENSES           </t>
    </r>
    <r>
      <rPr>
        <b/>
        <i/>
        <sz val="14"/>
        <rFont val="Arial"/>
      </rPr>
      <t>VEHICLE THAT YOU OWN</t>
    </r>
  </si>
  <si>
    <r>
      <t>1.</t>
    </r>
    <r>
      <rPr>
        <sz val="7"/>
        <rFont val="Arial"/>
      </rPr>
      <t xml:space="preserve">   </t>
    </r>
    <r>
      <rPr>
        <i/>
        <sz val="12"/>
        <rFont val="Arial"/>
      </rPr>
      <t xml:space="preserve">Vehicle’s Acquisition Cost – </t>
    </r>
    <r>
      <rPr>
        <sz val="12"/>
        <rFont val="Arial"/>
      </rPr>
      <t xml:space="preserve">Each year you get to deduct a portion of the price of the car itself. The amount is determined by when you purchased your car, how long you’ve owned it, and other factors. With the answers to a few simple questions below, I will be able to calculate this deduction amount for you. </t>
    </r>
  </si>
  <si>
    <r>
      <t>2.</t>
    </r>
    <r>
      <rPr>
        <sz val="7"/>
        <rFont val="Arial"/>
      </rPr>
      <t xml:space="preserve">   </t>
    </r>
    <r>
      <rPr>
        <i/>
        <sz val="12"/>
        <rFont val="Arial"/>
      </rPr>
      <t xml:space="preserve">Operational Expenses – </t>
    </r>
    <r>
      <rPr>
        <sz val="12"/>
        <rFont val="Arial"/>
      </rPr>
      <t>Of course you spend money driving the car during the year. These are all the “operational” expenses you will incur. For example, gas, repairs, oil changes, car washes, insurance, etc. Your deduction includes a portion of all of these amounts.</t>
    </r>
  </si>
  <si>
    <r>
      <t xml:space="preserve">less: </t>
    </r>
    <r>
      <rPr>
        <sz val="11"/>
        <rFont val="Arial"/>
      </rPr>
      <t>Loan Paid Off on Trade In (if any)</t>
    </r>
  </si>
  <si>
    <r>
      <t xml:space="preserve">equals: </t>
    </r>
    <r>
      <rPr>
        <sz val="11"/>
        <rFont val="Arial"/>
      </rPr>
      <t>Net Value of Trade In</t>
    </r>
  </si>
  <si>
    <r>
      <t xml:space="preserve">plus: </t>
    </r>
    <r>
      <rPr>
        <sz val="11"/>
        <rFont val="Arial"/>
      </rPr>
      <t>Amount Financed (your loan amount)</t>
    </r>
  </si>
  <si>
    <r>
      <t xml:space="preserve">SECTION 3  --  CPA Calculations </t>
    </r>
    <r>
      <rPr>
        <i/>
        <sz val="14"/>
        <rFont val="Arial"/>
      </rPr>
      <t>(Not required to be filled in.)</t>
    </r>
  </si>
  <si>
    <r>
      <t xml:space="preserve">AUTOMOBILE EXPENSES           </t>
    </r>
    <r>
      <rPr>
        <b/>
        <i/>
        <sz val="14"/>
        <rFont val="Arial"/>
      </rPr>
      <t>VEHICLE THAT YOU OWN</t>
    </r>
  </si>
  <si>
    <r>
      <t>1.</t>
    </r>
    <r>
      <rPr>
        <sz val="7"/>
        <rFont val="Arial"/>
      </rPr>
      <t xml:space="preserve">   </t>
    </r>
    <r>
      <rPr>
        <i/>
        <sz val="12"/>
        <rFont val="Arial"/>
      </rPr>
      <t xml:space="preserve">Vehicle’s Acquisition Cost – </t>
    </r>
    <r>
      <rPr>
        <sz val="12"/>
        <rFont val="Arial"/>
      </rPr>
      <t xml:space="preserve">Each year you get to deduct a portion of the price of the car itself. The amount is determined by when you purchased your car, how long you’ve owned it, and other factors. With the answers to a few simple questions below, I will be able to calculate this deduction amount for you. </t>
    </r>
  </si>
  <si>
    <r>
      <t>2.</t>
    </r>
    <r>
      <rPr>
        <sz val="7"/>
        <rFont val="Arial"/>
      </rPr>
      <t xml:space="preserve">   </t>
    </r>
    <r>
      <rPr>
        <i/>
        <sz val="12"/>
        <rFont val="Arial"/>
      </rPr>
      <t xml:space="preserve">Operational Expenses – </t>
    </r>
    <r>
      <rPr>
        <sz val="12"/>
        <rFont val="Arial"/>
      </rPr>
      <t>Of course you spend money driving the car during the year. These are all the “operational” expenses you will incur. For example, gas, repairs, oil changes, car washes, insurance, etc. Your deduction includes a portion of all of these amounts.</t>
    </r>
  </si>
  <si>
    <r>
      <t xml:space="preserve">less: </t>
    </r>
    <r>
      <rPr>
        <sz val="11"/>
        <rFont val="Arial"/>
      </rPr>
      <t>Loan Paid Off on Trade In (if any)</t>
    </r>
  </si>
  <si>
    <r>
      <t xml:space="preserve">equals: </t>
    </r>
    <r>
      <rPr>
        <sz val="11"/>
        <rFont val="Arial"/>
      </rPr>
      <t>Net Value of Trade In</t>
    </r>
  </si>
  <si>
    <r>
      <t xml:space="preserve">plus: </t>
    </r>
    <r>
      <rPr>
        <sz val="11"/>
        <rFont val="Arial"/>
      </rPr>
      <t>Amount Financed (your loan amount)</t>
    </r>
  </si>
  <si>
    <r>
      <t xml:space="preserve">SECTION 3  --  CPA Calculations </t>
    </r>
    <r>
      <rPr>
        <i/>
        <sz val="14"/>
        <rFont val="Arial"/>
      </rPr>
      <t>(Not required to be filled in.)</t>
    </r>
  </si>
  <si>
    <r>
      <t xml:space="preserve">AUTOMOBILE EXPENSES           </t>
    </r>
    <r>
      <rPr>
        <b/>
        <i/>
        <sz val="14"/>
        <rFont val="Arial"/>
      </rPr>
      <t>VEHICLE THAT YOU LEASE</t>
    </r>
  </si>
  <si>
    <r>
      <t>1.</t>
    </r>
    <r>
      <rPr>
        <sz val="7"/>
        <rFont val="Arial"/>
      </rPr>
      <t xml:space="preserve">   </t>
    </r>
    <r>
      <rPr>
        <i/>
        <sz val="12"/>
        <rFont val="Arial"/>
      </rPr>
      <t xml:space="preserve">Vehicle’s Acquisition Cost – </t>
    </r>
    <r>
      <rPr>
        <sz val="12"/>
        <rFont val="Arial"/>
      </rPr>
      <t xml:space="preserve">Each year you get to deduct a portion of the price of the car itself. The amount is determined by when you purchased your car, how long you’ve owned it, and other factors. With the answers to a few simple questions below, I will be able to calculate this deduction amount for you. </t>
    </r>
  </si>
  <si>
    <r>
      <t>2.</t>
    </r>
    <r>
      <rPr>
        <sz val="7"/>
        <rFont val="Arial"/>
      </rPr>
      <t xml:space="preserve">   </t>
    </r>
    <r>
      <rPr>
        <i/>
        <sz val="12"/>
        <rFont val="Arial"/>
      </rPr>
      <t xml:space="preserve">Operational Expenses – </t>
    </r>
    <r>
      <rPr>
        <sz val="12"/>
        <rFont val="Arial"/>
      </rPr>
      <t>Of course you spend money driving the car during the year. These are all the “operational” expenses you will incur. For example, gas, repairs, oil changes, car washes, insurance, etc. Your deduction includes a portion of all of these amounts.</t>
    </r>
  </si>
  <si>
    <t>Fill out Section 1 to let me know what type of car you have and the details of your lease of this vehicle. This will enable me to determine the appropriate deduction for the car’s value.   There may be some categories listed for which you had no expenses. Simply leave these amounts at their default of $0.</t>
  </si>
  <si>
    <t>Your Lease:</t>
  </si>
  <si>
    <t>Date You Leased Your Car</t>
  </si>
  <si>
    <t>Retail Sales Price of Your Leased Car</t>
  </si>
  <si>
    <t>Monthly Lease Payment</t>
  </si>
  <si>
    <t>Number of Months Car Leased For</t>
  </si>
  <si>
    <t>Details of Your Lease Inception:</t>
  </si>
  <si>
    <t>Cash Downpayment on Car You're Leasing</t>
  </si>
  <si>
    <r>
      <t xml:space="preserve">less: </t>
    </r>
    <r>
      <rPr>
        <sz val="11"/>
        <rFont val="Arial"/>
      </rPr>
      <t>Loan Paid Off on Trade In (if any)</t>
    </r>
  </si>
  <si>
    <r>
      <t xml:space="preserve">equals: </t>
    </r>
    <r>
      <rPr>
        <sz val="11"/>
        <rFont val="Arial"/>
      </rPr>
      <t>Net Value of Trade In</t>
    </r>
  </si>
  <si>
    <r>
      <t xml:space="preserve">equals: </t>
    </r>
    <r>
      <rPr>
        <sz val="11"/>
        <rFont val="Arial"/>
      </rPr>
      <t>Total Down Payment on Lease</t>
    </r>
  </si>
  <si>
    <t>Deductible Lease Pmts (automatically calculates)</t>
  </si>
  <si>
    <r>
      <t xml:space="preserve">SECTION 3  --  CPA Calculations </t>
    </r>
    <r>
      <rPr>
        <i/>
        <sz val="14"/>
        <rFont val="Arial"/>
      </rPr>
      <t>(Not required to be filled in.)</t>
    </r>
  </si>
  <si>
    <t>CPA Calculations:</t>
  </si>
  <si>
    <t>Gross Monthly Lease Payment</t>
  </si>
  <si>
    <t>Allocation of Down Payment</t>
  </si>
  <si>
    <t>Total Monthly Lease Payment Deduction</t>
  </si>
  <si>
    <t>Payments Made During the Year</t>
  </si>
  <si>
    <t>Total Lease Payment Deduction Amount for Year</t>
  </si>
  <si>
    <t>Tax Year End</t>
  </si>
  <si>
    <t>Days Car Leased During the Year</t>
  </si>
  <si>
    <t>Months Car Leased During the Year</t>
  </si>
  <si>
    <t>Lease Payments Likely Made During the Year</t>
  </si>
  <si>
    <r>
      <t xml:space="preserve">AUTOMOBILE EXPENSES           </t>
    </r>
    <r>
      <rPr>
        <b/>
        <i/>
        <sz val="14"/>
        <rFont val="Arial"/>
      </rPr>
      <t>VEHICLE THAT YOU LEASE</t>
    </r>
  </si>
  <si>
    <r>
      <t>1.</t>
    </r>
    <r>
      <rPr>
        <sz val="7"/>
        <rFont val="Arial"/>
      </rPr>
      <t xml:space="preserve">   </t>
    </r>
    <r>
      <rPr>
        <i/>
        <sz val="12"/>
        <rFont val="Arial"/>
      </rPr>
      <t xml:space="preserve">Vehicle’s Acquisition Cost – </t>
    </r>
    <r>
      <rPr>
        <sz val="12"/>
        <rFont val="Arial"/>
      </rPr>
      <t xml:space="preserve">Each year you get to deduct a portion of the price of the car itself. The amount is determined by when you purchased your car, how long you’ve owned it, and other factors. With the answers to a few simple questions below, I will be able to calculate this deduction amount for you. </t>
    </r>
  </si>
  <si>
    <r>
      <t>2.</t>
    </r>
    <r>
      <rPr>
        <sz val="7"/>
        <rFont val="Arial"/>
      </rPr>
      <t xml:space="preserve">   </t>
    </r>
    <r>
      <rPr>
        <i/>
        <sz val="12"/>
        <rFont val="Arial"/>
      </rPr>
      <t xml:space="preserve">Operational Expenses – </t>
    </r>
    <r>
      <rPr>
        <sz val="12"/>
        <rFont val="Arial"/>
      </rPr>
      <t>Of course you spend money driving the car during the year. These are all the “operational” expenses you will incur. For example, gas, repairs, oil changes, car washes, insurance, etc. Your deduction includes a portion of all of these amounts.</t>
    </r>
  </si>
  <si>
    <r>
      <t xml:space="preserve">less: </t>
    </r>
    <r>
      <rPr>
        <sz val="11"/>
        <rFont val="Arial"/>
      </rPr>
      <t>Loan Paid Off on Trade In (if any)</t>
    </r>
  </si>
  <si>
    <r>
      <t xml:space="preserve">equals: </t>
    </r>
    <r>
      <rPr>
        <sz val="11"/>
        <rFont val="Arial"/>
      </rPr>
      <t>Net Value of Trade In</t>
    </r>
  </si>
  <si>
    <r>
      <t xml:space="preserve">equals: </t>
    </r>
    <r>
      <rPr>
        <sz val="11"/>
        <rFont val="Arial"/>
      </rPr>
      <t>Total Down Payment on Lease</t>
    </r>
  </si>
  <si>
    <r>
      <t xml:space="preserve">SECTION 3  --  CPA Calculations </t>
    </r>
    <r>
      <rPr>
        <i/>
        <sz val="14"/>
        <rFont val="Arial"/>
      </rPr>
      <t>(Not required to be filled in.)</t>
    </r>
  </si>
  <si>
    <t>Since you use a portion of your home as an office for your business, you are entitled to a deduction for such usage. Your deduction consists of two elements. First, there is a portion of all the general expenses you incurred for your home. Examples include items like utilities, insurance, rent, etc. Second, there are the expenses you incurred directly for your home office. These would be things like painting the office itself, installing new carpet for it, etc. Complete the portions of the worksheet that apply to your situation.</t>
  </si>
  <si>
    <t>Your Home Office:</t>
  </si>
  <si>
    <r>
      <t xml:space="preserve">Rent </t>
    </r>
    <r>
      <rPr>
        <sz val="10"/>
        <rFont val="Arial"/>
      </rPr>
      <t>(if any paid during the year)</t>
    </r>
  </si>
  <si>
    <t>Mortgage Interest</t>
  </si>
  <si>
    <t>Real Estate Taxes</t>
  </si>
  <si>
    <t>Mortgage Insurance Premiums</t>
  </si>
  <si>
    <r>
      <t>SECTION 2  --  Home Acquisition Cost</t>
    </r>
    <r>
      <rPr>
        <b/>
        <i/>
        <sz val="12"/>
        <rFont val="Arial"/>
      </rPr>
      <t xml:space="preserve"> (for those who own the home where their office is located)</t>
    </r>
  </si>
  <si>
    <t>Your Home Purchase:</t>
  </si>
  <si>
    <t>Date You Purhcased Your Home</t>
  </si>
  <si>
    <t>Cash Downpayment on Home</t>
  </si>
  <si>
    <t>Amount Financed</t>
  </si>
  <si>
    <t>Total Purchase Price of Home</t>
  </si>
  <si>
    <t>Details of Your Mortgage:</t>
  </si>
  <si>
    <t>Amount Borrowed Originally</t>
  </si>
  <si>
    <t>Date of Loan</t>
  </si>
  <si>
    <r>
      <t xml:space="preserve">Length of Loan </t>
    </r>
    <r>
      <rPr>
        <sz val="9"/>
        <rFont val="Arial"/>
      </rPr>
      <t>(in number of months)</t>
    </r>
  </si>
  <si>
    <t>Monthly Payment Amount</t>
  </si>
  <si>
    <r>
      <t xml:space="preserve">Details of Your Second Mortgage </t>
    </r>
    <r>
      <rPr>
        <b/>
        <i/>
        <sz val="9"/>
        <rFont val="Arial"/>
      </rPr>
      <t>(if applicable)</t>
    </r>
    <r>
      <rPr>
        <b/>
        <i/>
        <sz val="12"/>
        <rFont val="Arial"/>
      </rPr>
      <t>:</t>
    </r>
  </si>
  <si>
    <r>
      <t xml:space="preserve">Length of Loan </t>
    </r>
    <r>
      <rPr>
        <sz val="9"/>
        <rFont val="Arial"/>
      </rPr>
      <t>(in number of months)</t>
    </r>
  </si>
  <si>
    <t>Total Home Improvement &amp; Upgrade Expenses in Year's Past:</t>
  </si>
  <si>
    <t>Date of Improvement Expense</t>
  </si>
  <si>
    <t>Total Amount of Improvement Expense</t>
  </si>
  <si>
    <t>Description of Home Improvement</t>
  </si>
  <si>
    <t>RENTAL PROPERTY</t>
  </si>
  <si>
    <t>Since you are renting out a home that you own, you are running a business. Accordingly, we must account for it. We do so by reporting the gross rental receipts, and then deducting from them all the expenses you incurred on this property, including depreciation which I will calculate. This worksheet will make it possible for me to determine the proper accounting for the year.</t>
  </si>
  <si>
    <t>Your Rental Property's Address:</t>
  </si>
  <si>
    <t>Date You Started Renting this Home</t>
  </si>
  <si>
    <t>SECTION 1  --  Operational Expenses</t>
  </si>
  <si>
    <t>Rental Income:</t>
  </si>
  <si>
    <t>Months of Year You Held Property Out for Rent</t>
  </si>
  <si>
    <t>Total Rental Income for the Year</t>
  </si>
  <si>
    <t>Rental Expenses:</t>
  </si>
  <si>
    <t>Cleaning &amp; Maintenance</t>
  </si>
  <si>
    <t>HOA Fees</t>
  </si>
  <si>
    <t>Legal and Other Professional Fees</t>
  </si>
  <si>
    <t>Management Fees</t>
  </si>
  <si>
    <t>Property Taxes</t>
  </si>
  <si>
    <t>Supplies</t>
  </si>
  <si>
    <t>Utilities</t>
  </si>
  <si>
    <t xml:space="preserve">Other Expenses - </t>
  </si>
  <si>
    <t>SECTION 2  --  Rental Property Acquisition Cost</t>
  </si>
  <si>
    <t>Purchase of your Rental Property:</t>
  </si>
  <si>
    <t>%</t>
  </si>
  <si>
    <r>
      <t xml:space="preserve">Length of Loan </t>
    </r>
    <r>
      <rPr>
        <sz val="9"/>
        <rFont val="Arial"/>
      </rPr>
      <t>(in number of months)</t>
    </r>
  </si>
  <si>
    <r>
      <t xml:space="preserve">Home Improvement Expenses </t>
    </r>
    <r>
      <rPr>
        <b/>
        <i/>
        <sz val="9"/>
        <rFont val="Arial"/>
      </rPr>
      <t>(if any since you purchased this home)</t>
    </r>
    <r>
      <rPr>
        <b/>
        <i/>
        <sz val="12"/>
        <rFont val="Arial"/>
      </rPr>
      <t>:</t>
    </r>
  </si>
  <si>
    <t>Total Cost of Improvements Made in Prior Years</t>
  </si>
  <si>
    <t>Description of Those Prior Years' Improvements</t>
  </si>
  <si>
    <t>Interest &amp; Divident Income</t>
  </si>
  <si>
    <t>Please enter all pertinent 2020 amounts &amp; attach all 1099 INT, 1099-OID and 1099-DIV forms. Last year's amounts are provided for your reference if applicable.</t>
  </si>
  <si>
    <t>Interest Income</t>
  </si>
  <si>
    <t xml:space="preserve">Tax Exempt Interest </t>
  </si>
  <si>
    <t>Early Withdrawal Penalty (Box 2)</t>
  </si>
  <si>
    <t>2018 Interest</t>
  </si>
  <si>
    <t>Name of Payer (also enter SSN &amp; address for seller-financed mortgage)</t>
  </si>
  <si>
    <t>1=taxpayer
2= spouse</t>
  </si>
  <si>
    <t>Banks, S&amp;Ls, C/Us, etc. (Box 1)</t>
  </si>
  <si>
    <t>Seller Financed Mtg. (Box 1)</t>
  </si>
  <si>
    <t>U.S. Bonds, T-Bills (Box 3)</t>
  </si>
  <si>
    <t>Total Municipal Bonds</t>
  </si>
  <si>
    <t>In-state Municipal Bonds</t>
  </si>
  <si>
    <t>Divident Income</t>
  </si>
  <si>
    <t>Tax-Exempt Interest</t>
  </si>
  <si>
    <t>Foreign Tax Paid (Box 7)</t>
  </si>
  <si>
    <t>2018 Dividends</t>
  </si>
  <si>
    <t xml:space="preserve">Name of Payer </t>
  </si>
  <si>
    <t>Total Ordinary Dividents (Box 1a)</t>
  </si>
  <si>
    <t>Qualified Dividends (Box 1b)</t>
  </si>
  <si>
    <t>Total Cpaital Gain Distrib. (Box 2a)</t>
  </si>
  <si>
    <t>SubSection 199A (Box 5)</t>
  </si>
  <si>
    <t>U.S. Bonds (% or amt.)</t>
  </si>
  <si>
    <t>In-State Muni-bonds (% or amt.)</t>
  </si>
  <si>
    <t>Renter's Insurance</t>
  </si>
  <si>
    <t>COMMON TAX DEDUCTIONS</t>
  </si>
  <si>
    <t xml:space="preserve">Various personal expenses that you’ve incurred during the year might be tax deductible, depending on your income level and certain limitations that Congress has imposed. Please list any of the following expenses you’ve had, giving me the total for the year, and I can determine the deductibility for you. </t>
  </si>
  <si>
    <t>Medical &amp; Dental Expenses:</t>
  </si>
  <si>
    <t>Taxes Paid</t>
  </si>
  <si>
    <t>State and local withholding and 2020 estimates are automatic.</t>
  </si>
  <si>
    <t>Medical &amp; Dental Expenses</t>
  </si>
  <si>
    <t>State Income taxes- 1/19 payment on 2019 state estimate</t>
  </si>
  <si>
    <t>Precription medicines &amp; drugs</t>
  </si>
  <si>
    <t>State income taxes- paid with 2019 state return extension</t>
  </si>
  <si>
    <t>Insurance premiiums not entered elsewhere</t>
  </si>
  <si>
    <t>Long-term care premiums-taxpayer</t>
  </si>
  <si>
    <t>State income taxes- paid wfor prior years and/or to other state</t>
  </si>
  <si>
    <t>Long-term care premiums-spouse</t>
  </si>
  <si>
    <t>City/local income taxes- 1/19 payment on 2019 city/local estimate</t>
  </si>
  <si>
    <t>Insurance reimbursement (enter as positive number)</t>
  </si>
  <si>
    <t>City/local income taxes- paid with 2019 city/local extension</t>
  </si>
  <si>
    <t>Lodging &amp; Transportation:
 Out of pocket expenses
 Medical miles driven</t>
  </si>
  <si>
    <t>City/local income taxes- paid with 2019 city/local return</t>
  </si>
  <si>
    <t>Miles Car Driven for Medical Purposes</t>
  </si>
  <si>
    <t>Sales and use Taxes Paid</t>
  </si>
  <si>
    <t>State and local sales taxes (except autos and special items)</t>
  </si>
  <si>
    <t>Real Estate Property Taxes</t>
  </si>
  <si>
    <t>Use taxes paid on 2020 purchases</t>
  </si>
  <si>
    <t>Other Property Taxes (Boat, RV, Motorcycle, etc)</t>
  </si>
  <si>
    <t>Use taxes paid with 2019 state return</t>
  </si>
  <si>
    <t>Interest Expense on Boats and RVs</t>
  </si>
  <si>
    <t>Sales tax on autos not included above</t>
  </si>
  <si>
    <t>State Income Taxes</t>
  </si>
  <si>
    <t>Sales tax on boats, aircraft other special items</t>
  </si>
  <si>
    <t>Amounts Lost Through Theft or Loss</t>
  </si>
  <si>
    <t>Investment Interest Expense</t>
  </si>
  <si>
    <t>Other Taxes Paid</t>
  </si>
  <si>
    <t>Investment and Advising Expenses</t>
  </si>
  <si>
    <t>Legal Fees (as they pertain to Taxes)</t>
  </si>
  <si>
    <t>Real estate taxes- principal residence:</t>
  </si>
  <si>
    <t>Safe Deposit Box</t>
  </si>
  <si>
    <t>IRA Custodial Fees</t>
  </si>
  <si>
    <t>Job Search Costs</t>
  </si>
  <si>
    <t>Real estate taxes- held for investment</t>
  </si>
  <si>
    <t>Personal property taxes (including auto fees in some states. Provide a copy of tax notice)</t>
  </si>
  <si>
    <t>Foreign income taxes</t>
  </si>
  <si>
    <t>Other taxes</t>
  </si>
  <si>
    <t>COMMON TAX DEDUCTIONS CONT.</t>
  </si>
  <si>
    <t>Interest Paid</t>
  </si>
  <si>
    <t>Home mortgage int. (Box 1) and points (Box 2) reported on Form 1098:</t>
  </si>
  <si>
    <t>Home mortgage interest not reported on Form 1098:</t>
  </si>
  <si>
    <t>Payee's Name</t>
  </si>
  <si>
    <t>Payee's SSN or FEIN</t>
  </si>
  <si>
    <t>Payee's street address</t>
  </si>
  <si>
    <t>Payee's city</t>
  </si>
  <si>
    <t>Payee's state</t>
  </si>
  <si>
    <t>Payee's Zip code</t>
  </si>
  <si>
    <t>Payee's region</t>
  </si>
  <si>
    <t>Payee's postal code</t>
  </si>
  <si>
    <t>Payee's country</t>
  </si>
  <si>
    <t>Amount paid</t>
  </si>
  <si>
    <t>Points not reported on 1098:</t>
  </si>
  <si>
    <t xml:space="preserve">Mortgage insurance premiums on post 12/31/06 contracts (Box 4) </t>
  </si>
  <si>
    <t>Investment interest (interest on margin accounts)</t>
  </si>
  <si>
    <t>Passive interest</t>
  </si>
  <si>
    <t>NOTE: Points paid on loans other than to buy, build, or improve your main home are deductible over the life of the mortgage. For these types of loans also provide the dates and lives of the loans</t>
  </si>
  <si>
    <t>Cash Contributions</t>
  </si>
  <si>
    <t>NOTE: No deduction is allowed for cash or check contributions unless the donor maintains a bank record, or a written communication from the donee, showing the name of the organizatio, contribution date(s), and contribution amounts</t>
  </si>
  <si>
    <t>Churches, schools, hospitals, and other charitable organizations (60% limitation):</t>
  </si>
  <si>
    <t>Contributions by cash or check:</t>
  </si>
  <si>
    <t>Voluteer expenses (out of pocket)</t>
  </si>
  <si>
    <t>Number of charitable miles</t>
  </si>
  <si>
    <t>Veterans' organizations, fraternal societies, nonprofit cemeteries, and certain private nonoperating foundations (30% limitation):</t>
  </si>
  <si>
    <t>Contibutions by cash or check</t>
  </si>
  <si>
    <t>COMMON TAX DEDUCTIONS CONT. 2</t>
  </si>
  <si>
    <t>Non Cash Contributions</t>
  </si>
  <si>
    <t xml:space="preserve">50% Limitation </t>
  </si>
  <si>
    <t xml:space="preserve">30% Limitation </t>
  </si>
  <si>
    <t>30% captial gain property (gifts of captial gain property to 50% limit orgs.):</t>
  </si>
  <si>
    <t>20% captial gain property (gifts of captial gain property to 50% limit orgs.):</t>
  </si>
  <si>
    <t>State Misc. Deds. If non-conforming to Tax Cuts &amp; Job Act (subject to 2% AGI limit)</t>
  </si>
  <si>
    <t>Union and professional dues</t>
  </si>
  <si>
    <t>Other unreimbursed employee expenses (uniforms and protective clothing, professional subscriptions, employment agency fees, and certain edu. expenses):</t>
  </si>
  <si>
    <t>Investment expense:</t>
  </si>
  <si>
    <t>Tax return preperation fees</t>
  </si>
  <si>
    <t>Safe deposit box rental</t>
  </si>
  <si>
    <t>Miscelaneous deductions (2% AGI ) certain legal and accounting fees, and custodial fees):</t>
  </si>
  <si>
    <t>Other Miscellaneous Deductions</t>
  </si>
  <si>
    <t>Estate tax, section 691(c)</t>
  </si>
  <si>
    <t>Other Miscellaneous deductions:</t>
  </si>
  <si>
    <t>SPECIAL TAX DEDUCTIONS</t>
  </si>
  <si>
    <t xml:space="preserve">These are other various personal expenses which you may have incurred. These expenses are reported in a separate area of your tax return so they are grouped together here. Like the Common Deductions, these expenses may be deductible depending on your income level and certain limitations Congress has imposed. Please list any of the following expenses you’ve had, giving me the total for the year, and I can determine the deductibility for you. </t>
  </si>
  <si>
    <t>Supplies Expenses for Teachers &amp; Educators</t>
  </si>
  <si>
    <t>Penalty on Early Withdrawl of Savings (CDs)</t>
  </si>
  <si>
    <t>Alimony Paid</t>
  </si>
  <si>
    <t>Social Security Number of Alimony Recipient</t>
  </si>
  <si>
    <t>Retirement Account Contributions  (Other than your 401(K) accounts)</t>
  </si>
  <si>
    <t>It is common for people to have more than one self-directed retirement account. For example, you could have a Traditional IRA, a Roth IRA, and a SEP IRA. Your spouse could have multiple accounts as well. Please indicate the year's contribution amount, type of account contributed to, and the owner of the account, for each account contributed to during the year.</t>
  </si>
  <si>
    <t>Retirement Account Contribution</t>
  </si>
  <si>
    <t>Type of Retirement Account</t>
  </si>
  <si>
    <t>Owner of Retirement Account</t>
  </si>
  <si>
    <t>CHARITABLE DONATIONS</t>
  </si>
  <si>
    <t>Cash Donations</t>
  </si>
  <si>
    <t>Name of Charitable Organization</t>
  </si>
  <si>
    <t>Cash Donated</t>
  </si>
  <si>
    <t>Total Cash Donated to Charity</t>
  </si>
  <si>
    <t xml:space="preserve">Miles Car Driven for Charitable Purposes </t>
  </si>
  <si>
    <t>Miles Driven to Drop Off Donations</t>
  </si>
  <si>
    <t>Miles Driven to Perform Charitable Services</t>
  </si>
  <si>
    <t>Total Charitable Miles</t>
  </si>
  <si>
    <t>Non-Cash Donations</t>
  </si>
  <si>
    <t>If you donated any type of other property to charity besides cash, these donations are deductible as well. If your non-case donation is more than $500, the IRS requires a bit of extra information on these donations. Specifically, you need to report the name and address of the charitable organization receiving your gift, as well as the current value of the property and its original cost.  If you don’t remember the original cost, use your best estimate. If you don’t remember the date of purchase, it is ok to use the term “various” on the form. There are sections for two such donations. Copy this sheet if you have more than two.</t>
  </si>
  <si>
    <t>Charitable Organization Donated To:</t>
  </si>
  <si>
    <t>Organization's Address</t>
  </si>
  <si>
    <t>Property Donated</t>
  </si>
  <si>
    <t>Description of Property Donated to Charitable Organization</t>
  </si>
  <si>
    <t>Property Information</t>
  </si>
  <si>
    <t>Date of Your Contribution</t>
  </si>
  <si>
    <t>Fair Market Value of Property on Contribution Date</t>
  </si>
  <si>
    <t>Date You Acquired Property</t>
  </si>
  <si>
    <t>VARIOUS</t>
  </si>
  <si>
    <t xml:space="preserve">Your Property's Original Cost </t>
  </si>
  <si>
    <t>Second Charitable Organization Donated To:</t>
  </si>
  <si>
    <t>CHILD CARE EXPENSES</t>
  </si>
  <si>
    <t>If you incurred expenses for the care of your dependent child (children) while you worked, these expenses can be deductible. Note however, that both spouses have to have earned income in order to take advantage of this deduction. If you are a single parent, then you will need positive income from employment to take this deduction. The theory is that you spent this money on child care in order to work. If this applies to you, complete this worksheet and I will determine the deduction you are entitled to claim.</t>
  </si>
  <si>
    <t>Person or Organization Providing Child Care Services:</t>
  </si>
  <si>
    <t>Name or Care Provider</t>
  </si>
  <si>
    <t>Tax ID # of Care Provider</t>
  </si>
  <si>
    <t>Care Provider's Address:</t>
  </si>
  <si>
    <t>Expenses Per Child</t>
  </si>
  <si>
    <t>Child's Name:</t>
  </si>
  <si>
    <t>Child's Social Security Number</t>
  </si>
  <si>
    <t>Amount of Child Care Expenses for this Child</t>
  </si>
  <si>
    <t>Second Child's Name:</t>
  </si>
  <si>
    <t>Third Child's Name:</t>
  </si>
  <si>
    <t>Child Care Expenses:</t>
  </si>
  <si>
    <t>Total Amount Spent for the Year</t>
  </si>
  <si>
    <t>EDUCATION EXPENSES</t>
  </si>
  <si>
    <t>Currently there are a number of different tax deductions and credits available for taxpayers who have incurred education expenses. Please list all such expenses had during the tax year. I will then be able to determine which deduction and/or credit will provide you the most tax benefit.</t>
  </si>
  <si>
    <t>Name of Student (choose from list)</t>
  </si>
  <si>
    <t>SECTION 1  --  Education Expenses</t>
  </si>
  <si>
    <t>Student Loan Interest</t>
  </si>
  <si>
    <t>Tuition</t>
  </si>
  <si>
    <t>Fees</t>
  </si>
  <si>
    <t>Books</t>
  </si>
  <si>
    <t>Equipment</t>
  </si>
  <si>
    <t>Room &amp; Board</t>
  </si>
  <si>
    <t>Other Education Expenses -</t>
  </si>
  <si>
    <t>SECTION 2 -- Education Savings</t>
  </si>
  <si>
    <t>Contributions to Education Savings Account</t>
  </si>
  <si>
    <t>Contributions to Section 529 Plan</t>
  </si>
  <si>
    <t>Name of Section 529 Plan Beneficiary</t>
  </si>
  <si>
    <t>Social Security Number of 529 Plan Beneficiary</t>
  </si>
  <si>
    <t>SECTION 3  --  Withdrawls from Education Savings Plans (and Other Accounts)</t>
  </si>
  <si>
    <t>Withdrawals from Education Savings Account</t>
  </si>
  <si>
    <t>Name of Student Withdrawls Benefitted</t>
  </si>
  <si>
    <t xml:space="preserve">Withdrawals from IRA </t>
  </si>
  <si>
    <t>Type of Account Withdrawn From</t>
  </si>
  <si>
    <t>Withdrawals from Section 529 Plan</t>
  </si>
  <si>
    <t>Residential Energy Tax Credit</t>
  </si>
  <si>
    <t>Personal Energy Property Credit</t>
  </si>
  <si>
    <t>Product Purchased</t>
  </si>
  <si>
    <t>Expense Amount</t>
  </si>
  <si>
    <t>Advanced Main Air Circulating Fan</t>
  </si>
  <si>
    <t>Air Source Heat Pump</t>
  </si>
  <si>
    <t>Biomass Stove</t>
  </si>
  <si>
    <t>Central Air Conditioning</t>
  </si>
  <si>
    <t>Electric Heat Pump Water Heater</t>
  </si>
  <si>
    <t>Water Heater - Gas, Oil or Propane</t>
  </si>
  <si>
    <t>Hot Water Boiler - Gas, Oil or Propane</t>
  </si>
  <si>
    <t>Insulation</t>
  </si>
  <si>
    <t>Natural Gas or Propane Furnace</t>
  </si>
  <si>
    <t>Oil Furnace</t>
  </si>
  <si>
    <t>Roof (Metal and Asphalt)</t>
  </si>
  <si>
    <t>Storm Windows &amp; Doors</t>
  </si>
  <si>
    <t>Windows and Skylights</t>
  </si>
  <si>
    <t>Residential Energy Efficient Property Credit</t>
  </si>
  <si>
    <t>Solar Energy Systems (water and electricity)</t>
  </si>
  <si>
    <t>Fuel Cells</t>
  </si>
  <si>
    <t>Small wind energy systems</t>
  </si>
  <si>
    <t>Geothermal heat pumps (if placed in service after 2007)</t>
  </si>
  <si>
    <r>
      <t xml:space="preserve">CPA Calculations </t>
    </r>
    <r>
      <rPr>
        <i/>
        <sz val="14"/>
        <rFont val="Arial"/>
      </rPr>
      <t>(Not required to be filled in.)</t>
    </r>
  </si>
  <si>
    <t>Tax Credit Rate</t>
  </si>
  <si>
    <t>Total Tax Credit</t>
  </si>
  <si>
    <t>MOVING EXPENSES</t>
  </si>
  <si>
    <t xml:space="preserve">If you moved for the purposes of a job or self-employment endeavor, the costs of your relocation are usually deductible. The government requires you to stay at your new job or endeavor in the new city for at least 9 months to qualify for the deduction. If it has not yet been 9 months since your move but your intention is to stay working for 9 months, then taking the deduction now is appropriate. </t>
  </si>
  <si>
    <t>Distance of Relocation:</t>
  </si>
  <si>
    <t>Miles from Old Home to Old Job</t>
  </si>
  <si>
    <t>Miles from Old Home to New Job</t>
  </si>
  <si>
    <t>Total Miles in Move</t>
  </si>
  <si>
    <t>Relocation Expenses:</t>
  </si>
  <si>
    <t>Transportation Expenses</t>
  </si>
  <si>
    <t>Storage Expenses</t>
  </si>
  <si>
    <t>Travel Expenses</t>
  </si>
  <si>
    <t>Termination and Set Up Expenses</t>
  </si>
  <si>
    <t>Total Deductible Moving Expenses</t>
  </si>
  <si>
    <t>HOME SALE</t>
  </si>
  <si>
    <t>Sale Transaction Details</t>
  </si>
  <si>
    <t>Date You Sold Your Home</t>
  </si>
  <si>
    <t>Gross Sales Proceeds</t>
  </si>
  <si>
    <r>
      <t xml:space="preserve">less: Closing Costs </t>
    </r>
    <r>
      <rPr>
        <i/>
        <sz val="9"/>
        <rFont val="Arial"/>
      </rPr>
      <t>(enter below as positive numbers)</t>
    </r>
  </si>
  <si>
    <t>Sales Commissions</t>
  </si>
  <si>
    <t>Title Insurance</t>
  </si>
  <si>
    <t>Other Settlement Costs</t>
  </si>
  <si>
    <t>Home Warranty Purchased for Buyers</t>
  </si>
  <si>
    <t>Option Fee</t>
  </si>
  <si>
    <t>Owners Policy Paid by Seller</t>
  </si>
  <si>
    <t>Seller Contribution</t>
  </si>
  <si>
    <t xml:space="preserve">Taxes </t>
  </si>
  <si>
    <t>Other Selling Costs</t>
  </si>
  <si>
    <t>Total Closing Costs</t>
  </si>
  <si>
    <t>Net Sales Proceeds</t>
  </si>
  <si>
    <t>Adjusted Basis of Home Sold</t>
  </si>
  <si>
    <t>Date Your Home was Originally Purchased</t>
  </si>
  <si>
    <t>Original Purchase Price of Home Sold</t>
  </si>
  <si>
    <r>
      <t xml:space="preserve">plus: Increases to Basis </t>
    </r>
    <r>
      <rPr>
        <i/>
        <sz val="9"/>
        <rFont val="Arial"/>
      </rPr>
      <t>(enter below as positive numbers)</t>
    </r>
  </si>
  <si>
    <t>Closing Costs on Original Purchase</t>
  </si>
  <si>
    <t>Surveys</t>
  </si>
  <si>
    <t>Repairs to Property Damaged by Casualty or Theft</t>
  </si>
  <si>
    <t>Losses Not Covered by Insurance</t>
  </si>
  <si>
    <t>Capital Improvements and Additions to Home</t>
  </si>
  <si>
    <t>Special Tax Assessments</t>
  </si>
  <si>
    <t>Total Increases to Basis</t>
  </si>
  <si>
    <r>
      <t xml:space="preserve">less: Dereases to Basis </t>
    </r>
    <r>
      <rPr>
        <i/>
        <sz val="9"/>
        <rFont val="Arial"/>
      </rPr>
      <t>(enter below as positive numbers)</t>
    </r>
  </si>
  <si>
    <t>Depreciation Taken on Prior Returns</t>
  </si>
  <si>
    <t>Payments Received for Easement</t>
  </si>
  <si>
    <t>Residential Energy Credits Claimed</t>
  </si>
  <si>
    <t>Home Mortgage Debt Forgiven and Not Taxed</t>
  </si>
  <si>
    <t>Other Decreases to Basis</t>
  </si>
  <si>
    <t>Total Decreases to Basis</t>
  </si>
  <si>
    <t>Net Adjusted Basis of Home</t>
  </si>
  <si>
    <t>Gain or Loss on Sale</t>
  </si>
  <si>
    <t>less: Expenses of Sale</t>
  </si>
  <si>
    <t>less: Adjusted Basis of Home</t>
  </si>
  <si>
    <t>Net Gain (Loss) on Home Sale</t>
  </si>
  <si>
    <t>Farm Business</t>
  </si>
  <si>
    <t>Farm Income:</t>
  </si>
  <si>
    <t>Farm Income Reported on Form 1099s</t>
  </si>
  <si>
    <t>Other Farm Income</t>
  </si>
  <si>
    <t>Total Farm Income</t>
  </si>
  <si>
    <t>Cost of Goods Sold:</t>
  </si>
  <si>
    <t>Livestock Purchased</t>
  </si>
  <si>
    <t>Farm Expenses:</t>
  </si>
  <si>
    <t>Bad Debts</t>
  </si>
  <si>
    <t>Chemicals</t>
  </si>
  <si>
    <t>Feed</t>
  </si>
  <si>
    <t>Fertilizers</t>
  </si>
  <si>
    <t xml:space="preserve">Freight </t>
  </si>
  <si>
    <t>Gasoline, Fuel &amp; Oil</t>
  </si>
  <si>
    <t>Insurance   Health</t>
  </si>
  <si>
    <t>Interest Expense - Tractor Loan</t>
  </si>
  <si>
    <t>Interest Expense - GE Loan</t>
  </si>
  <si>
    <t>Legal, Accounting, &amp; Other Professional Services</t>
  </si>
  <si>
    <t>Machine Work</t>
  </si>
  <si>
    <t>Mortgage</t>
  </si>
  <si>
    <t>Rent Other</t>
  </si>
  <si>
    <t>Seeds &amp; Plants</t>
  </si>
  <si>
    <t>Storage</t>
  </si>
  <si>
    <t>Transportation (that did not involve overnight travel)</t>
  </si>
  <si>
    <t>Travel (expenses of being away from home overnight)</t>
  </si>
  <si>
    <t>Veterinary, Breeding &amp; Medicine</t>
  </si>
  <si>
    <t>LAND</t>
  </si>
  <si>
    <t>If you own land then you likely incurred expenses during the year on the land. Even if you didn’t sell the land during the tax year, the expenses you incurred will likely have an effect on your taxes. Therefore, it is important to track these expenses.</t>
  </si>
  <si>
    <t>Land Address:</t>
  </si>
  <si>
    <t>SECTION 1  --  Land Acquisition Cost</t>
  </si>
  <si>
    <t>Fill out Section 1 to let me know the details of your purchase of the land. This will enable me to determine the appropriate deduction for the land’s value when the time comes that information is necessary. Some of these categories may not apply. Simply leave these amounts at their default of $0.</t>
  </si>
  <si>
    <t>Your Land Purchase:</t>
  </si>
  <si>
    <t>Date You Purhcased the Land</t>
  </si>
  <si>
    <t>Cash Downpayment on Land</t>
  </si>
  <si>
    <t>Total Purchase Price of Land</t>
  </si>
  <si>
    <r>
      <t xml:space="preserve">Length of Loan </t>
    </r>
    <r>
      <rPr>
        <sz val="9"/>
        <rFont val="Arial"/>
      </rPr>
      <t>(in number of months)</t>
    </r>
  </si>
  <si>
    <t>Section 2 will enable me to determine how much of a deduction you are entitled to for your “operational expenses” – the costs of actually owning and holding your land during the year.</t>
  </si>
  <si>
    <t>Your Expenses on the Land During the Year:</t>
  </si>
  <si>
    <t>Loan Interest</t>
  </si>
  <si>
    <t>Maintenance Expenses</t>
  </si>
  <si>
    <t>Escavation, Raising</t>
  </si>
  <si>
    <t>Other Costs</t>
  </si>
  <si>
    <t>CASUALTY LOSSES</t>
  </si>
  <si>
    <t>A casualty is the damage, destruction, or loss of property resulting from an identifiable event that is sudden, unexpected, or unusual. Such events include earthquakes, fires, floods, hurricanes, accidents, vandalism, and theft. Losses from these events can be deductible on your tax return. Please refer to each item's Comment Bubble for further instruction on that item.</t>
  </si>
  <si>
    <t>Description of Casualty Loss Event</t>
  </si>
  <si>
    <t>Date of Casualty Loss</t>
  </si>
  <si>
    <r>
      <t xml:space="preserve">Federal Disaster Area? </t>
    </r>
    <r>
      <rPr>
        <sz val="10"/>
        <rFont val="Arial"/>
      </rPr>
      <t>(Click on cell and choose from drop down list)</t>
    </r>
  </si>
  <si>
    <r>
      <t xml:space="preserve">Description of Property Lost </t>
    </r>
    <r>
      <rPr>
        <sz val="10"/>
        <rFont val="Arial"/>
      </rPr>
      <t>(Include ALL items lost in the casualty event)</t>
    </r>
  </si>
  <si>
    <r>
      <t xml:space="preserve">Personal or Business Use Property </t>
    </r>
    <r>
      <rPr>
        <sz val="10"/>
        <rFont val="Arial"/>
      </rPr>
      <t>(Click on cell and choose from drop down list)</t>
    </r>
  </si>
  <si>
    <t>Your Original Cost of Property Lost or Damaged</t>
  </si>
  <si>
    <t>Fair Market Value of Property Before Casualty</t>
  </si>
  <si>
    <t>Fair Market Value of Property After Casualty</t>
  </si>
  <si>
    <t xml:space="preserve">Insurance Proceeds Received </t>
  </si>
  <si>
    <t>Federal / Government Aid Received</t>
  </si>
  <si>
    <t>Your Potentially Deductible Casualty Loss</t>
  </si>
  <si>
    <t>Second Event (if applicable):</t>
  </si>
  <si>
    <r>
      <t xml:space="preserve">Federal Disaster Area? </t>
    </r>
    <r>
      <rPr>
        <sz val="10"/>
        <rFont val="Arial"/>
      </rPr>
      <t>(Click on cell and choose from drop down list)</t>
    </r>
  </si>
  <si>
    <r>
      <t xml:space="preserve">Description of Property Lost </t>
    </r>
    <r>
      <rPr>
        <sz val="10"/>
        <rFont val="Arial"/>
      </rPr>
      <t>(Include ALL items lost in the casualty event)</t>
    </r>
  </si>
  <si>
    <r>
      <t xml:space="preserve">Personal or Business Use Property </t>
    </r>
    <r>
      <rPr>
        <sz val="10"/>
        <rFont val="Arial"/>
      </rPr>
      <t>(Click on cell and choose from drop down list)</t>
    </r>
  </si>
  <si>
    <t>NOTES TO TAX PREPARER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</si>
</sst>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m/d/yy"/>
    <numFmt numFmtId="165" formatCode="000\-00\-0000"/>
    <numFmt numFmtId="166" formatCode="[&lt;=9999999]###\-####;\(###\)\ ###\-####"/>
    <numFmt numFmtId="167" formatCode="00000"/>
    <numFmt numFmtId="168" formatCode="0_);[Red]\(0\)"/>
    <numFmt numFmtId="169" formatCode="000\-000\-000"/>
    <numFmt numFmtId="170" formatCode="mm/dd/yy"/>
    <numFmt numFmtId="171" formatCode="&quot;$&quot;#,##0.000_);[Red]\(&quot;$&quot;#,##0.000\)"/>
    <numFmt numFmtId="172" formatCode="&quot;$&quot;#,##0"/>
    <numFmt numFmtId="173" formatCode="#,##0.0_);[Red]\(#,##0.0\)"/>
  </numFmts>
  <fonts count="53">
    <font>
      <sz val="10"/>
      <color rgb="FF000000"/>
      <name val="Arial"/>
    </font>
    <font>
      <sz val="10"/>
      <color theme="1"/>
      <name val="Calibri"/>
    </font>
    <font>
      <b/>
      <i/>
      <sz val="14"/>
      <color theme="1"/>
      <name val="Arial"/>
    </font>
    <font>
      <sz val="10"/>
      <color theme="1"/>
      <name val="Calibri"/>
    </font>
    <font>
      <b/>
      <sz val="10"/>
      <color theme="1"/>
      <name val="Calibri"/>
    </font>
    <font>
      <sz val="12"/>
      <color theme="1"/>
      <name val="Calibri"/>
    </font>
    <font>
      <b/>
      <i/>
      <sz val="18"/>
      <color theme="1"/>
      <name val="Arial"/>
    </font>
    <font>
      <b/>
      <sz val="18"/>
      <color theme="1"/>
      <name val="Arial"/>
    </font>
    <font>
      <b/>
      <sz val="16"/>
      <color theme="1"/>
      <name val="Arial"/>
    </font>
    <font>
      <sz val="22"/>
      <color theme="1"/>
      <name val="Arial"/>
    </font>
    <font>
      <sz val="14"/>
      <color theme="1"/>
      <name val="Arial"/>
    </font>
    <font>
      <b/>
      <sz val="11"/>
      <color theme="1"/>
      <name val="Arial"/>
    </font>
    <font>
      <sz val="10"/>
      <name val="Arial"/>
    </font>
    <font>
      <sz val="12"/>
      <color theme="1"/>
      <name val="Arial"/>
    </font>
    <font>
      <sz val="10"/>
      <color theme="1"/>
      <name val="Arial"/>
    </font>
    <font>
      <b/>
      <sz val="14"/>
      <color theme="1"/>
      <name val="Arial"/>
    </font>
    <font>
      <b/>
      <i/>
      <sz val="12"/>
      <color theme="1"/>
      <name val="Arial"/>
    </font>
    <font>
      <b/>
      <sz val="10"/>
      <color rgb="FF000000"/>
      <name val="Calibri"/>
    </font>
    <font>
      <b/>
      <sz val="12"/>
      <color theme="1"/>
      <name val="Calibri"/>
    </font>
    <font>
      <sz val="10"/>
      <color rgb="FF000000"/>
      <name val="Docs-Calibri"/>
    </font>
    <font>
      <b/>
      <i/>
      <sz val="10"/>
      <color theme="1"/>
      <name val="Calibri"/>
    </font>
    <font>
      <sz val="14"/>
      <color theme="1"/>
      <name val="Calibri"/>
    </font>
    <font>
      <b/>
      <sz val="12"/>
      <color theme="1"/>
      <name val="Arial"/>
    </font>
    <font>
      <b/>
      <sz val="10"/>
      <color theme="1"/>
      <name val="Arial"/>
    </font>
    <font>
      <sz val="16"/>
      <color theme="1"/>
      <name val="Arial"/>
    </font>
    <font>
      <sz val="13"/>
      <color theme="1"/>
      <name val="Arial"/>
    </font>
    <font>
      <sz val="11"/>
      <color theme="1"/>
      <name val="Arial"/>
    </font>
    <font>
      <b/>
      <i/>
      <sz val="14"/>
      <color theme="1"/>
      <name val="Calibri"/>
    </font>
    <font>
      <b/>
      <sz val="20"/>
      <color theme="1"/>
      <name val="Arial"/>
    </font>
    <font>
      <sz val="12"/>
      <color theme="1"/>
      <name val="Arial Black"/>
    </font>
    <font>
      <sz val="9"/>
      <color theme="1"/>
      <name val="Arial"/>
    </font>
    <font>
      <i/>
      <sz val="12"/>
      <color theme="1"/>
      <name val="Arial"/>
    </font>
    <font>
      <i/>
      <sz val="10"/>
      <color theme="1"/>
      <name val="Arial"/>
    </font>
    <font>
      <sz val="10"/>
      <color theme="1"/>
      <name val="Arial"/>
    </font>
    <font>
      <sz val="12"/>
      <color rgb="FF000000"/>
      <name val="Arial"/>
    </font>
    <font>
      <sz val="10"/>
      <color rgb="FF000000"/>
      <name val="Arial"/>
    </font>
    <font>
      <i/>
      <sz val="11"/>
      <color theme="1"/>
      <name val="Arial"/>
    </font>
    <font>
      <sz val="13"/>
      <color theme="1"/>
      <name val="Arial Black"/>
    </font>
    <font>
      <sz val="14"/>
      <color rgb="FFFF0000"/>
      <name val="Arial"/>
    </font>
    <font>
      <b/>
      <sz val="11"/>
      <color rgb="FF0066CC"/>
      <name val="Arial"/>
    </font>
    <font>
      <b/>
      <i/>
      <sz val="11"/>
      <color theme="1"/>
      <name val="Arial"/>
    </font>
    <font>
      <b/>
      <sz val="12"/>
      <name val="Arial"/>
    </font>
    <font>
      <sz val="12"/>
      <name val="Arial"/>
    </font>
    <font>
      <i/>
      <sz val="12"/>
      <name val="Arial"/>
    </font>
    <font>
      <b/>
      <sz val="10"/>
      <name val="Arial"/>
    </font>
    <font>
      <sz val="11"/>
      <name val="Arial"/>
    </font>
    <font>
      <b/>
      <i/>
      <sz val="14"/>
      <name val="Arial"/>
    </font>
    <font>
      <sz val="7"/>
      <name val="Arial"/>
    </font>
    <font>
      <i/>
      <sz val="14"/>
      <name val="Arial"/>
    </font>
    <font>
      <b/>
      <i/>
      <sz val="12"/>
      <name val="Arial"/>
    </font>
    <font>
      <sz val="9"/>
      <name val="Arial"/>
    </font>
    <font>
      <b/>
      <i/>
      <sz val="9"/>
      <name val="Arial"/>
    </font>
    <font>
      <i/>
      <sz val="9"/>
      <name val="Arial"/>
    </font>
  </fonts>
  <fills count="16">
    <fill>
      <patternFill patternType="none"/>
    </fill>
    <fill>
      <patternFill patternType="gray125"/>
    </fill>
    <fill>
      <patternFill patternType="solid">
        <fgColor rgb="FFD9EAD3"/>
        <bgColor rgb="FFD9EAD3"/>
      </patternFill>
    </fill>
    <fill>
      <patternFill patternType="solid">
        <fgColor rgb="FFFFFFFF"/>
        <bgColor rgb="FFFFFFFF"/>
      </patternFill>
    </fill>
    <fill>
      <patternFill patternType="solid">
        <fgColor rgb="FFC6D9F0"/>
        <bgColor rgb="FFC6D9F0"/>
      </patternFill>
    </fill>
    <fill>
      <patternFill patternType="solid">
        <fgColor rgb="FFFFFF00"/>
        <bgColor rgb="FFFFFF00"/>
      </patternFill>
    </fill>
    <fill>
      <patternFill patternType="solid">
        <fgColor rgb="FF969696"/>
        <bgColor rgb="FF969696"/>
      </patternFill>
    </fill>
    <fill>
      <patternFill patternType="solid">
        <fgColor rgb="FFFABF8F"/>
        <bgColor rgb="FFFABF8F"/>
      </patternFill>
    </fill>
    <fill>
      <patternFill patternType="solid">
        <fgColor rgb="FFC0C0C0"/>
        <bgColor rgb="FFC0C0C0"/>
      </patternFill>
    </fill>
    <fill>
      <patternFill patternType="solid">
        <fgColor rgb="FFBFBFBF"/>
        <bgColor rgb="FFBFBFBF"/>
      </patternFill>
    </fill>
    <fill>
      <patternFill patternType="solid">
        <fgColor rgb="FFB6D7A8"/>
        <bgColor rgb="FFB6D7A8"/>
      </patternFill>
    </fill>
    <fill>
      <patternFill patternType="solid">
        <fgColor rgb="FFB8CCE4"/>
        <bgColor rgb="FFB8CCE4"/>
      </patternFill>
    </fill>
    <fill>
      <patternFill patternType="solid">
        <fgColor rgb="FF8DB3E2"/>
        <bgColor rgb="FF8DB3E2"/>
      </patternFill>
    </fill>
    <fill>
      <patternFill patternType="solid">
        <fgColor rgb="FF99CCFF"/>
        <bgColor rgb="FF99CCFF"/>
      </patternFill>
    </fill>
    <fill>
      <patternFill patternType="solid">
        <fgColor rgb="FFD6E3BC"/>
        <bgColor rgb="FFD6E3BC"/>
      </patternFill>
    </fill>
    <fill>
      <patternFill patternType="solid">
        <fgColor rgb="FFA5A5A5"/>
        <bgColor rgb="FFA5A5A5"/>
      </patternFill>
    </fill>
  </fills>
  <borders count="73">
    <border>
      <left/>
      <right/>
      <top/>
      <bottom/>
      <diagonal/>
    </border>
    <border>
      <left/>
      <right/>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style="medium">
        <color rgb="FF000000"/>
      </left>
      <right/>
      <top style="thin">
        <color rgb="FF000000"/>
      </top>
      <bottom style="thin">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medium">
        <color rgb="FF000000"/>
      </left>
      <right/>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9">
    <xf numFmtId="0" fontId="0" fillId="0" borderId="0" xfId="0" applyFont="1" applyAlignment="1"/>
    <xf numFmtId="0" fontId="1" fillId="0" borderId="0" xfId="0" applyFont="1"/>
    <xf numFmtId="0" fontId="1" fillId="0" borderId="0" xfId="0" applyFont="1" applyAlignment="1">
      <alignment wrapText="1"/>
    </xf>
    <xf numFmtId="0" fontId="4" fillId="0" borderId="0" xfId="0" applyFont="1" applyAlignment="1"/>
    <xf numFmtId="0" fontId="4" fillId="0" borderId="1" xfId="0" applyFont="1" applyBorder="1" applyAlignment="1"/>
    <xf numFmtId="0" fontId="1" fillId="0" borderId="0" xfId="0" applyFont="1" applyAlignment="1"/>
    <xf numFmtId="0" fontId="5" fillId="0" borderId="0" xfId="0" applyFont="1" applyAlignment="1"/>
    <xf numFmtId="0" fontId="6" fillId="0" borderId="0" xfId="0" applyFont="1" applyAlignment="1">
      <alignment horizontal="center" vertical="center" wrapText="1"/>
    </xf>
    <xf numFmtId="0" fontId="7" fillId="0" borderId="0" xfId="0" applyFont="1" applyAlignment="1"/>
    <xf numFmtId="0" fontId="8" fillId="0" borderId="0" xfId="0" applyFont="1" applyAlignment="1">
      <alignment horizontal="right"/>
    </xf>
    <xf numFmtId="0" fontId="8" fillId="0" borderId="0" xfId="0" applyFont="1" applyAlignment="1">
      <alignment horizontal="left"/>
    </xf>
    <xf numFmtId="0" fontId="9" fillId="0" borderId="0" xfId="0" applyFont="1" applyAlignment="1"/>
    <xf numFmtId="0" fontId="10" fillId="2" borderId="2" xfId="0" applyFont="1" applyFill="1" applyBorder="1" applyAlignment="1"/>
    <xf numFmtId="0" fontId="10" fillId="2" borderId="5" xfId="0" applyFont="1" applyFill="1" applyBorder="1" applyAlignment="1"/>
    <xf numFmtId="0" fontId="13" fillId="2" borderId="5" xfId="0" applyFont="1" applyFill="1" applyBorder="1" applyAlignment="1"/>
    <xf numFmtId="164" fontId="11" fillId="0" borderId="5" xfId="0" applyNumberFormat="1" applyFont="1" applyBorder="1" applyAlignment="1">
      <alignment horizontal="center"/>
    </xf>
    <xf numFmtId="0" fontId="14" fillId="0" borderId="8" xfId="0" applyFont="1" applyBorder="1" applyAlignment="1"/>
    <xf numFmtId="0" fontId="13" fillId="2" borderId="9" xfId="0" applyFont="1" applyFill="1" applyBorder="1" applyAlignment="1"/>
    <xf numFmtId="165" fontId="11" fillId="0" borderId="5" xfId="0" applyNumberFormat="1" applyFont="1" applyBorder="1" applyAlignment="1">
      <alignment horizontal="center"/>
    </xf>
    <xf numFmtId="49" fontId="14" fillId="0" borderId="10" xfId="0" applyNumberFormat="1" applyFont="1" applyBorder="1" applyAlignment="1"/>
    <xf numFmtId="0" fontId="13" fillId="2" borderId="9" xfId="0" applyFont="1" applyFill="1" applyBorder="1" applyAlignment="1"/>
    <xf numFmtId="49" fontId="14" fillId="0" borderId="0" xfId="0" applyNumberFormat="1" applyFont="1" applyAlignment="1"/>
    <xf numFmtId="166" fontId="11" fillId="0" borderId="5" xfId="0" applyNumberFormat="1" applyFont="1" applyBorder="1" applyAlignment="1">
      <alignment horizontal="center" vertical="center"/>
    </xf>
    <xf numFmtId="49" fontId="14" fillId="0" borderId="11" xfId="0" applyNumberFormat="1" applyFont="1" applyBorder="1" applyAlignment="1"/>
    <xf numFmtId="0" fontId="13" fillId="2" borderId="14" xfId="0" applyFont="1" applyFill="1" applyBorder="1" applyAlignment="1"/>
    <xf numFmtId="0" fontId="13" fillId="2" borderId="5" xfId="0" applyFont="1" applyFill="1" applyBorder="1" applyAlignment="1"/>
    <xf numFmtId="0" fontId="14" fillId="0" borderId="10" xfId="0" applyFont="1" applyBorder="1" applyAlignment="1"/>
    <xf numFmtId="165" fontId="11" fillId="0" borderId="19" xfId="0" applyNumberFormat="1" applyFont="1" applyBorder="1" applyAlignment="1">
      <alignment horizontal="center"/>
    </xf>
    <xf numFmtId="0" fontId="2" fillId="0" borderId="0" xfId="0" applyFont="1" applyAlignment="1">
      <alignment vertical="center"/>
    </xf>
    <xf numFmtId="0" fontId="16" fillId="0" borderId="0" xfId="0" applyFont="1" applyAlignment="1"/>
    <xf numFmtId="0" fontId="13" fillId="2" borderId="2" xfId="0" applyFont="1" applyFill="1" applyBorder="1" applyAlignment="1"/>
    <xf numFmtId="167" fontId="11" fillId="0" borderId="20" xfId="0" applyNumberFormat="1" applyFont="1" applyBorder="1" applyAlignment="1">
      <alignment horizontal="center"/>
    </xf>
    <xf numFmtId="0" fontId="13" fillId="2" borderId="21" xfId="0" applyFont="1" applyFill="1" applyBorder="1" applyAlignment="1">
      <alignment vertical="center"/>
    </xf>
    <xf numFmtId="0" fontId="1" fillId="2" borderId="21" xfId="0" applyFont="1" applyFill="1" applyBorder="1" applyAlignment="1">
      <alignment horizontal="center" vertical="center"/>
    </xf>
    <xf numFmtId="0" fontId="13" fillId="2" borderId="21" xfId="0" applyFont="1" applyFill="1" applyBorder="1" applyAlignment="1">
      <alignment vertical="center"/>
    </xf>
    <xf numFmtId="0" fontId="1" fillId="0" borderId="30" xfId="0" applyFont="1" applyBorder="1" applyAlignment="1">
      <alignment horizontal="center"/>
    </xf>
    <xf numFmtId="0" fontId="1" fillId="0" borderId="30" xfId="0" applyFont="1" applyBorder="1" applyAlignment="1">
      <alignment wrapText="1"/>
    </xf>
    <xf numFmtId="0" fontId="1" fillId="0" borderId="31" xfId="0" applyFont="1" applyBorder="1" applyAlignment="1">
      <alignment horizontal="center"/>
    </xf>
    <xf numFmtId="0" fontId="1" fillId="0" borderId="31" xfId="0" applyFont="1" applyBorder="1" applyAlignment="1">
      <alignment wrapText="1"/>
    </xf>
    <xf numFmtId="170" fontId="11" fillId="0" borderId="5" xfId="0" applyNumberFormat="1" applyFont="1" applyBorder="1" applyAlignment="1">
      <alignment horizontal="center"/>
    </xf>
    <xf numFmtId="0" fontId="13" fillId="2" borderId="6" xfId="0" applyFont="1" applyFill="1" applyBorder="1" applyAlignment="1"/>
    <xf numFmtId="170" fontId="11" fillId="0" borderId="6" xfId="0" applyNumberFormat="1" applyFont="1" applyBorder="1" applyAlignment="1">
      <alignment horizontal="center"/>
    </xf>
    <xf numFmtId="0" fontId="1" fillId="0" borderId="32" xfId="0" applyFont="1" applyBorder="1" applyAlignment="1">
      <alignment horizontal="center"/>
    </xf>
    <xf numFmtId="0" fontId="19" fillId="3" borderId="32" xfId="0" applyFont="1" applyFill="1" applyBorder="1" applyAlignment="1">
      <alignment horizontal="left"/>
    </xf>
    <xf numFmtId="0" fontId="13" fillId="2" borderId="33" xfId="0" applyFont="1" applyFill="1" applyBorder="1" applyAlignment="1"/>
    <xf numFmtId="165" fontId="11" fillId="0" borderId="6" xfId="0" applyNumberFormat="1" applyFont="1" applyBorder="1" applyAlignment="1">
      <alignment horizontal="center"/>
    </xf>
    <xf numFmtId="0" fontId="13" fillId="2" borderId="34" xfId="0" applyFont="1" applyFill="1" applyBorder="1" applyAlignment="1"/>
    <xf numFmtId="170" fontId="11" fillId="0" borderId="34" xfId="0" applyNumberFormat="1" applyFont="1" applyBorder="1" applyAlignment="1">
      <alignment horizontal="center"/>
    </xf>
    <xf numFmtId="0" fontId="14" fillId="0" borderId="0" xfId="0" applyFont="1" applyAlignment="1"/>
    <xf numFmtId="0" fontId="1" fillId="0" borderId="32" xfId="0" applyFont="1" applyBorder="1" applyAlignment="1">
      <alignment wrapText="1"/>
    </xf>
    <xf numFmtId="0" fontId="1" fillId="0" borderId="0" xfId="0" applyFont="1" applyAlignment="1">
      <alignment horizontal="center"/>
    </xf>
    <xf numFmtId="0" fontId="1" fillId="0" borderId="30" xfId="0" applyFont="1" applyBorder="1" applyAlignment="1">
      <alignment horizontal="center" wrapText="1"/>
    </xf>
    <xf numFmtId="0" fontId="1" fillId="0" borderId="35" xfId="0" applyFont="1" applyBorder="1" applyAlignment="1">
      <alignment wrapText="1"/>
    </xf>
    <xf numFmtId="0" fontId="1" fillId="0" borderId="36" xfId="0" applyFont="1" applyBorder="1"/>
    <xf numFmtId="0" fontId="1" fillId="0" borderId="37" xfId="0" applyFont="1" applyBorder="1"/>
    <xf numFmtId="0" fontId="1" fillId="0" borderId="1" xfId="0" applyFont="1" applyBorder="1" applyAlignment="1"/>
    <xf numFmtId="0" fontId="1" fillId="0" borderId="38" xfId="0" applyFont="1" applyBorder="1"/>
    <xf numFmtId="0" fontId="1" fillId="0" borderId="39" xfId="0" applyFont="1" applyBorder="1" applyAlignment="1"/>
    <xf numFmtId="0" fontId="1" fillId="0" borderId="40" xfId="0" applyFont="1" applyBorder="1" applyAlignment="1"/>
    <xf numFmtId="0" fontId="1" fillId="0" borderId="41" xfId="0" applyFont="1" applyBorder="1" applyAlignment="1"/>
    <xf numFmtId="0" fontId="6" fillId="0" borderId="0" xfId="0" applyFont="1" applyAlignment="1">
      <alignment horizontal="center" vertical="center" wrapText="1"/>
    </xf>
    <xf numFmtId="0" fontId="2" fillId="0" borderId="0" xfId="0" applyFont="1" applyAlignment="1">
      <alignment horizontal="center"/>
    </xf>
    <xf numFmtId="0" fontId="18" fillId="0" borderId="0" xfId="0" applyFont="1" applyAlignment="1"/>
    <xf numFmtId="0" fontId="20" fillId="0" borderId="0" xfId="0" applyFont="1" applyAlignment="1">
      <alignment horizontal="center"/>
    </xf>
    <xf numFmtId="0" fontId="1" fillId="0" borderId="34" xfId="0" applyFont="1" applyBorder="1"/>
    <xf numFmtId="0" fontId="22" fillId="0" borderId="0" xfId="0" applyFont="1" applyAlignment="1"/>
    <xf numFmtId="0" fontId="14" fillId="4" borderId="34" xfId="0" applyFont="1" applyFill="1" applyBorder="1" applyAlignment="1">
      <alignment horizontal="center"/>
    </xf>
    <xf numFmtId="0" fontId="14" fillId="0" borderId="34" xfId="0" applyFont="1" applyBorder="1" applyAlignment="1">
      <alignment horizontal="center"/>
    </xf>
    <xf numFmtId="0" fontId="14" fillId="0" borderId="34" xfId="0" applyFont="1" applyBorder="1" applyAlignment="1"/>
    <xf numFmtId="164" fontId="14" fillId="0" borderId="34" xfId="0" applyNumberFormat="1" applyFont="1" applyBorder="1" applyAlignment="1"/>
    <xf numFmtId="171" fontId="14" fillId="0" borderId="34" xfId="0" applyNumberFormat="1" applyFont="1" applyBorder="1" applyAlignment="1"/>
    <xf numFmtId="0" fontId="14" fillId="5" borderId="34" xfId="0" applyFont="1" applyFill="1" applyBorder="1" applyAlignment="1">
      <alignment vertical="center"/>
    </xf>
    <xf numFmtId="164" fontId="23" fillId="5" borderId="34" xfId="0" applyNumberFormat="1" applyFont="1" applyFill="1" applyBorder="1" applyAlignment="1">
      <alignment vertical="center"/>
    </xf>
    <xf numFmtId="0" fontId="23" fillId="5" borderId="34" xfId="0" applyFont="1" applyFill="1" applyBorder="1" applyAlignment="1">
      <alignment vertical="center" wrapText="1"/>
    </xf>
    <xf numFmtId="171" fontId="23" fillId="5" borderId="34" xfId="0" applyNumberFormat="1" applyFont="1" applyFill="1" applyBorder="1" applyAlignment="1">
      <alignment vertical="center"/>
    </xf>
    <xf numFmtId="16" fontId="14" fillId="4" borderId="34" xfId="0" applyNumberFormat="1" applyFont="1" applyFill="1" applyBorder="1" applyAlignment="1">
      <alignment horizontal="center"/>
    </xf>
    <xf numFmtId="0" fontId="24" fillId="0" borderId="0" xfId="0" applyFont="1" applyAlignment="1"/>
    <xf numFmtId="0" fontId="13" fillId="2" borderId="42" xfId="0" applyFont="1" applyFill="1" applyBorder="1" applyAlignment="1"/>
    <xf numFmtId="0" fontId="13" fillId="2" borderId="33" xfId="0" applyFont="1" applyFill="1" applyBorder="1" applyAlignment="1"/>
    <xf numFmtId="4" fontId="11" fillId="0" borderId="5" xfId="0" applyNumberFormat="1" applyFont="1" applyBorder="1" applyAlignment="1">
      <alignment horizontal="center"/>
    </xf>
    <xf numFmtId="0" fontId="13" fillId="2" borderId="34" xfId="0" applyFont="1" applyFill="1" applyBorder="1" applyAlignment="1"/>
    <xf numFmtId="0" fontId="22" fillId="2" borderId="34" xfId="0" applyFont="1" applyFill="1" applyBorder="1" applyAlignment="1">
      <alignment horizontal="center" vertical="center" wrapText="1"/>
    </xf>
    <xf numFmtId="0" fontId="22" fillId="0" borderId="0" xfId="0" applyFont="1" applyAlignment="1">
      <alignment horizontal="center"/>
    </xf>
    <xf numFmtId="0" fontId="13" fillId="0" borderId="0" xfId="0" applyFont="1" applyAlignment="1"/>
    <xf numFmtId="8" fontId="11" fillId="0" borderId="5" xfId="0" applyNumberFormat="1" applyFont="1" applyBorder="1" applyAlignment="1">
      <alignment horizontal="center"/>
    </xf>
    <xf numFmtId="0" fontId="13" fillId="6" borderId="5" xfId="0" applyFont="1" applyFill="1" applyBorder="1" applyAlignment="1"/>
    <xf numFmtId="8" fontId="26" fillId="5" borderId="5" xfId="0" applyNumberFormat="1" applyFont="1" applyFill="1" applyBorder="1" applyAlignment="1">
      <alignment horizontal="center"/>
    </xf>
    <xf numFmtId="8" fontId="11" fillId="0" borderId="0" xfId="0" applyNumberFormat="1" applyFont="1" applyAlignment="1">
      <alignment horizontal="center"/>
    </xf>
    <xf numFmtId="0" fontId="13" fillId="2" borderId="43" xfId="0" applyFont="1" applyFill="1" applyBorder="1" applyAlignment="1"/>
    <xf numFmtId="8" fontId="11" fillId="0" borderId="43" xfId="0" applyNumberFormat="1" applyFont="1" applyBorder="1" applyAlignment="1">
      <alignment horizontal="center"/>
    </xf>
    <xf numFmtId="0" fontId="13" fillId="2" borderId="44" xfId="0" applyFont="1" applyFill="1" applyBorder="1" applyAlignment="1"/>
    <xf numFmtId="8" fontId="11" fillId="0" borderId="19" xfId="0" applyNumberFormat="1" applyFont="1" applyBorder="1" applyAlignment="1">
      <alignment horizontal="center"/>
    </xf>
    <xf numFmtId="0" fontId="22" fillId="7" borderId="5" xfId="0" applyFont="1" applyFill="1" applyBorder="1" applyAlignment="1"/>
    <xf numFmtId="8" fontId="11" fillId="6" borderId="5" xfId="0" applyNumberFormat="1" applyFont="1" applyFill="1" applyBorder="1" applyAlignment="1">
      <alignment horizontal="center"/>
    </xf>
    <xf numFmtId="0" fontId="13" fillId="2" borderId="20" xfId="0" applyFont="1" applyFill="1" applyBorder="1" applyAlignment="1"/>
    <xf numFmtId="8" fontId="11" fillId="0" borderId="20" xfId="0" applyNumberFormat="1" applyFont="1" applyBorder="1" applyAlignment="1">
      <alignment horizontal="center"/>
    </xf>
    <xf numFmtId="0" fontId="13" fillId="2" borderId="42" xfId="0" applyFont="1" applyFill="1" applyBorder="1" applyAlignment="1"/>
    <xf numFmtId="49" fontId="11" fillId="0" borderId="45" xfId="0" applyNumberFormat="1" applyFont="1" applyBorder="1" applyAlignment="1">
      <alignment horizontal="center"/>
    </xf>
    <xf numFmtId="49" fontId="11" fillId="0" borderId="0" xfId="0" applyNumberFormat="1" applyFont="1" applyAlignment="1">
      <alignment horizontal="center"/>
    </xf>
    <xf numFmtId="49" fontId="11" fillId="0" borderId="46" xfId="0" applyNumberFormat="1" applyFont="1" applyBorder="1" applyAlignment="1">
      <alignment horizontal="center"/>
    </xf>
    <xf numFmtId="49" fontId="11" fillId="0" borderId="47" xfId="0" applyNumberFormat="1" applyFont="1" applyBorder="1" applyAlignment="1">
      <alignment horizontal="center"/>
    </xf>
    <xf numFmtId="0" fontId="27" fillId="0" borderId="0" xfId="0" applyFont="1" applyAlignment="1">
      <alignment horizontal="center"/>
    </xf>
    <xf numFmtId="0" fontId="4" fillId="2" borderId="34" xfId="0" applyFont="1" applyFill="1" applyBorder="1" applyAlignment="1">
      <alignment horizontal="center"/>
    </xf>
    <xf numFmtId="0" fontId="13" fillId="2" borderId="0" xfId="0" applyFont="1" applyFill="1" applyAlignment="1"/>
    <xf numFmtId="0" fontId="4" fillId="0" borderId="1" xfId="0" applyFont="1" applyBorder="1" applyAlignment="1">
      <alignment horizontal="center"/>
    </xf>
    <xf numFmtId="0" fontId="13" fillId="4" borderId="42" xfId="0" applyFont="1" applyFill="1" applyBorder="1" applyAlignment="1"/>
    <xf numFmtId="0" fontId="13" fillId="4" borderId="5" xfId="0" applyFont="1" applyFill="1" applyBorder="1" applyAlignment="1"/>
    <xf numFmtId="0" fontId="13" fillId="4" borderId="14" xfId="0" applyFont="1" applyFill="1" applyBorder="1" applyAlignment="1"/>
    <xf numFmtId="0" fontId="13" fillId="4" borderId="43" xfId="0" applyFont="1" applyFill="1" applyBorder="1" applyAlignment="1"/>
    <xf numFmtId="0" fontId="13" fillId="4" borderId="44" xfId="0" applyFont="1" applyFill="1" applyBorder="1" applyAlignment="1"/>
    <xf numFmtId="0" fontId="13" fillId="4" borderId="20" xfId="0" applyFont="1" applyFill="1" applyBorder="1" applyAlignment="1"/>
    <xf numFmtId="0" fontId="28" fillId="0" borderId="0" xfId="0" applyFont="1" applyAlignment="1"/>
    <xf numFmtId="0" fontId="14" fillId="0" borderId="0" xfId="0" applyFont="1"/>
    <xf numFmtId="0" fontId="25" fillId="0" borderId="0" xfId="0" applyFont="1" applyAlignment="1">
      <alignment horizontal="left" vertical="center" wrapText="1"/>
    </xf>
    <xf numFmtId="0" fontId="14" fillId="0" borderId="0" xfId="0" applyFont="1" applyAlignment="1">
      <alignment vertical="center"/>
    </xf>
    <xf numFmtId="38" fontId="11" fillId="0" borderId="43" xfId="0" applyNumberFormat="1" applyFont="1" applyBorder="1" applyAlignment="1">
      <alignment horizontal="center"/>
    </xf>
    <xf numFmtId="0" fontId="13" fillId="2" borderId="48" xfId="0" applyFont="1" applyFill="1" applyBorder="1" applyAlignment="1"/>
    <xf numFmtId="38" fontId="11" fillId="0" borderId="5" xfId="0" applyNumberFormat="1" applyFont="1" applyBorder="1" applyAlignment="1">
      <alignment horizontal="center"/>
    </xf>
    <xf numFmtId="0" fontId="13" fillId="8" borderId="14" xfId="0" applyFont="1" applyFill="1" applyBorder="1" applyAlignment="1"/>
    <xf numFmtId="10" fontId="26" fillId="5" borderId="20" xfId="0" applyNumberFormat="1" applyFont="1" applyFill="1" applyBorder="1" applyAlignment="1">
      <alignment horizontal="center"/>
    </xf>
    <xf numFmtId="0" fontId="13" fillId="2" borderId="43" xfId="0" applyFont="1" applyFill="1" applyBorder="1" applyAlignment="1"/>
    <xf numFmtId="172" fontId="11" fillId="0" borderId="43" xfId="0" applyNumberFormat="1" applyFont="1" applyBorder="1" applyAlignment="1">
      <alignment horizontal="center"/>
    </xf>
    <xf numFmtId="172" fontId="11" fillId="0" borderId="5" xfId="0" applyNumberFormat="1" applyFont="1" applyBorder="1" applyAlignment="1">
      <alignment horizontal="center"/>
    </xf>
    <xf numFmtId="0" fontId="13" fillId="2" borderId="49" xfId="0" applyFont="1" applyFill="1" applyBorder="1" applyAlignment="1"/>
    <xf numFmtId="172" fontId="11" fillId="0" borderId="50" xfId="0" applyNumberFormat="1" applyFont="1" applyBorder="1" applyAlignment="1">
      <alignment horizontal="center"/>
    </xf>
    <xf numFmtId="172" fontId="11" fillId="0" borderId="20" xfId="0" applyNumberFormat="1" applyFont="1" applyBorder="1" applyAlignment="1">
      <alignment horizontal="center"/>
    </xf>
    <xf numFmtId="0" fontId="13" fillId="2" borderId="50" xfId="0" applyFont="1" applyFill="1" applyBorder="1" applyAlignment="1"/>
    <xf numFmtId="172" fontId="11" fillId="0" borderId="34" xfId="0" applyNumberFormat="1" applyFont="1" applyBorder="1" applyAlignment="1">
      <alignment horizontal="center"/>
    </xf>
    <xf numFmtId="0" fontId="10" fillId="0" borderId="0" xfId="0" applyFont="1" applyAlignment="1">
      <alignment vertical="center"/>
    </xf>
    <xf numFmtId="0" fontId="13" fillId="8" borderId="43" xfId="0" applyFont="1" applyFill="1" applyBorder="1" applyAlignment="1"/>
    <xf numFmtId="10" fontId="26" fillId="0" borderId="43" xfId="0" applyNumberFormat="1" applyFont="1" applyBorder="1" applyAlignment="1">
      <alignment horizontal="center"/>
    </xf>
    <xf numFmtId="0" fontId="13" fillId="8" borderId="5" xfId="0" applyFont="1" applyFill="1" applyBorder="1" applyAlignment="1"/>
    <xf numFmtId="8" fontId="26" fillId="0" borderId="5" xfId="0" applyNumberFormat="1" applyFont="1" applyBorder="1" applyAlignment="1">
      <alignment horizontal="center"/>
    </xf>
    <xf numFmtId="0" fontId="13" fillId="8" borderId="20" xfId="0" applyFont="1" applyFill="1" applyBorder="1" applyAlignment="1"/>
    <xf numFmtId="8" fontId="26" fillId="0" borderId="20" xfId="0" applyNumberFormat="1" applyFont="1" applyBorder="1" applyAlignment="1">
      <alignment horizontal="center"/>
    </xf>
    <xf numFmtId="0" fontId="16" fillId="0" borderId="34" xfId="0" applyFont="1" applyBorder="1" applyAlignment="1">
      <alignment horizontal="center" vertical="center" wrapText="1"/>
    </xf>
    <xf numFmtId="0" fontId="1" fillId="0" borderId="0" xfId="0" applyFont="1" applyAlignment="1">
      <alignment horizontal="center" vertical="center" wrapText="1"/>
    </xf>
    <xf numFmtId="0" fontId="13" fillId="0" borderId="34" xfId="0" applyFont="1" applyBorder="1" applyAlignment="1"/>
    <xf numFmtId="0" fontId="14" fillId="0" borderId="0" xfId="0" applyFont="1" applyAlignment="1">
      <alignment horizontal="left"/>
    </xf>
    <xf numFmtId="0" fontId="29" fillId="0" borderId="0" xfId="0" applyFont="1" applyAlignment="1">
      <alignment horizontal="left" vertical="center"/>
    </xf>
    <xf numFmtId="0" fontId="11" fillId="0" borderId="43" xfId="0" applyFont="1" applyBorder="1" applyAlignment="1">
      <alignment horizontal="center"/>
    </xf>
    <xf numFmtId="0" fontId="11" fillId="0" borderId="5" xfId="0" applyFont="1" applyBorder="1" applyAlignment="1">
      <alignment horizontal="center"/>
    </xf>
    <xf numFmtId="1" fontId="11" fillId="0" borderId="20" xfId="0" applyNumberFormat="1" applyFont="1" applyBorder="1" applyAlignment="1">
      <alignment horizontal="center"/>
    </xf>
    <xf numFmtId="0" fontId="13" fillId="2" borderId="51" xfId="0" applyFont="1" applyFill="1" applyBorder="1" applyAlignment="1"/>
    <xf numFmtId="164" fontId="11" fillId="0" borderId="21" xfId="0" applyNumberFormat="1" applyFont="1" applyBorder="1" applyAlignment="1">
      <alignment horizontal="center"/>
    </xf>
    <xf numFmtId="0" fontId="26" fillId="2" borderId="2" xfId="0" applyFont="1" applyFill="1" applyBorder="1" applyAlignment="1"/>
    <xf numFmtId="0" fontId="14" fillId="8" borderId="52" xfId="0" applyFont="1" applyFill="1" applyBorder="1" applyAlignment="1"/>
    <xf numFmtId="8" fontId="11" fillId="0" borderId="53" xfId="0" applyNumberFormat="1" applyFont="1" applyBorder="1" applyAlignment="1">
      <alignment horizontal="center"/>
    </xf>
    <xf numFmtId="0" fontId="26" fillId="2" borderId="9" xfId="0" applyFont="1" applyFill="1" applyBorder="1" applyAlignment="1"/>
    <xf numFmtId="8" fontId="11" fillId="0" borderId="54" xfId="0" applyNumberFormat="1" applyFont="1" applyBorder="1" applyAlignment="1">
      <alignment horizontal="center"/>
    </xf>
    <xf numFmtId="8" fontId="11" fillId="8" borderId="55" xfId="0" applyNumberFormat="1" applyFont="1" applyFill="1" applyBorder="1" applyAlignment="1">
      <alignment horizontal="center"/>
    </xf>
    <xf numFmtId="0" fontId="30" fillId="2" borderId="9" xfId="0" applyFont="1" applyFill="1" applyBorder="1" applyAlignment="1"/>
    <xf numFmtId="0" fontId="30" fillId="8" borderId="9" xfId="0" applyFont="1" applyFill="1" applyBorder="1" applyAlignment="1"/>
    <xf numFmtId="8" fontId="11" fillId="8" borderId="54" xfId="0" applyNumberFormat="1" applyFont="1" applyFill="1" applyBorder="1" applyAlignment="1">
      <alignment horizontal="center"/>
    </xf>
    <xf numFmtId="8" fontId="26" fillId="5" borderId="55" xfId="0" applyNumberFormat="1" applyFont="1" applyFill="1" applyBorder="1" applyAlignment="1">
      <alignment horizontal="center"/>
    </xf>
    <xf numFmtId="8" fontId="11" fillId="8" borderId="56" xfId="0" applyNumberFormat="1" applyFont="1" applyFill="1" applyBorder="1" applyAlignment="1">
      <alignment horizontal="center"/>
    </xf>
    <xf numFmtId="0" fontId="26" fillId="8" borderId="14" xfId="0" applyFont="1" applyFill="1" applyBorder="1" applyAlignment="1"/>
    <xf numFmtId="8" fontId="11" fillId="8" borderId="45" xfId="0" applyNumberFormat="1" applyFont="1" applyFill="1" applyBorder="1" applyAlignment="1">
      <alignment horizontal="center"/>
    </xf>
    <xf numFmtId="8" fontId="11" fillId="5" borderId="57" xfId="0" applyNumberFormat="1" applyFont="1" applyFill="1" applyBorder="1" applyAlignment="1">
      <alignment horizontal="center"/>
    </xf>
    <xf numFmtId="170" fontId="11" fillId="0" borderId="43" xfId="0" applyNumberFormat="1" applyFont="1" applyBorder="1" applyAlignment="1">
      <alignment horizontal="center"/>
    </xf>
    <xf numFmtId="0" fontId="13" fillId="2" borderId="58" xfId="0" applyFont="1" applyFill="1" applyBorder="1" applyAlignment="1"/>
    <xf numFmtId="10" fontId="11" fillId="0" borderId="5" xfId="0" applyNumberFormat="1" applyFont="1" applyBorder="1" applyAlignment="1">
      <alignment horizontal="center"/>
    </xf>
    <xf numFmtId="168" fontId="11" fillId="0" borderId="20" xfId="0" applyNumberFormat="1" applyFont="1" applyBorder="1" applyAlignment="1">
      <alignment horizontal="center"/>
    </xf>
    <xf numFmtId="9" fontId="11" fillId="0" borderId="5" xfId="0" applyNumberFormat="1" applyFont="1" applyBorder="1" applyAlignment="1">
      <alignment horizontal="center"/>
    </xf>
    <xf numFmtId="173" fontId="11" fillId="0" borderId="5" xfId="0" applyNumberFormat="1" applyFont="1" applyBorder="1" applyAlignment="1">
      <alignment horizontal="center"/>
    </xf>
    <xf numFmtId="38" fontId="11" fillId="0" borderId="5" xfId="0" applyNumberFormat="1" applyFont="1" applyBorder="1" applyAlignment="1">
      <alignment horizontal="center"/>
    </xf>
    <xf numFmtId="173" fontId="11" fillId="0" borderId="20" xfId="0" applyNumberFormat="1" applyFont="1" applyBorder="1" applyAlignment="1">
      <alignment horizontal="center"/>
    </xf>
    <xf numFmtId="0" fontId="13" fillId="2" borderId="59" xfId="0" applyFont="1" applyFill="1" applyBorder="1" applyAlignment="1"/>
    <xf numFmtId="8" fontId="11" fillId="9" borderId="44" xfId="0" applyNumberFormat="1" applyFont="1" applyFill="1" applyBorder="1" applyAlignment="1">
      <alignment horizontal="center"/>
    </xf>
    <xf numFmtId="8" fontId="11" fillId="0" borderId="5" xfId="0" applyNumberFormat="1" applyFont="1" applyBorder="1" applyAlignment="1">
      <alignment horizontal="center"/>
    </xf>
    <xf numFmtId="0" fontId="13" fillId="10" borderId="9" xfId="0" applyFont="1" applyFill="1" applyBorder="1" applyAlignment="1"/>
    <xf numFmtId="8" fontId="11" fillId="5" borderId="5" xfId="0" applyNumberFormat="1" applyFont="1" applyFill="1" applyBorder="1" applyAlignment="1">
      <alignment horizontal="center"/>
    </xf>
    <xf numFmtId="0" fontId="13" fillId="10" borderId="20" xfId="0" applyFont="1" applyFill="1" applyBorder="1" applyAlignment="1"/>
    <xf numFmtId="8" fontId="11" fillId="5" borderId="20" xfId="0" applyNumberFormat="1" applyFont="1" applyFill="1" applyBorder="1" applyAlignment="1">
      <alignment horizontal="center"/>
    </xf>
    <xf numFmtId="171" fontId="26" fillId="0" borderId="43" xfId="0" applyNumberFormat="1" applyFont="1" applyBorder="1" applyAlignment="1">
      <alignment horizontal="center"/>
    </xf>
    <xf numFmtId="38" fontId="26" fillId="0" borderId="5" xfId="0" applyNumberFormat="1" applyFont="1" applyBorder="1" applyAlignment="1">
      <alignment horizontal="center"/>
    </xf>
    <xf numFmtId="0" fontId="13" fillId="9" borderId="5" xfId="0" applyFont="1" applyFill="1" applyBorder="1" applyAlignment="1"/>
    <xf numFmtId="38" fontId="26" fillId="0" borderId="20" xfId="0" applyNumberFormat="1" applyFont="1" applyBorder="1" applyAlignment="1">
      <alignment horizontal="center"/>
    </xf>
    <xf numFmtId="8" fontId="26" fillId="0" borderId="43" xfId="0" applyNumberFormat="1" applyFont="1" applyBorder="1" applyAlignment="1">
      <alignment horizontal="center"/>
    </xf>
    <xf numFmtId="0" fontId="13" fillId="11" borderId="2" xfId="0" applyFont="1" applyFill="1" applyBorder="1" applyAlignment="1"/>
    <xf numFmtId="0" fontId="13" fillId="11" borderId="9" xfId="0" applyFont="1" applyFill="1" applyBorder="1" applyAlignment="1"/>
    <xf numFmtId="0" fontId="13" fillId="11" borderId="14" xfId="0" applyFont="1" applyFill="1" applyBorder="1" applyAlignment="1"/>
    <xf numFmtId="0" fontId="13" fillId="11" borderId="51" xfId="0" applyFont="1" applyFill="1" applyBorder="1" applyAlignment="1"/>
    <xf numFmtId="0" fontId="26" fillId="11" borderId="2" xfId="0" applyFont="1" applyFill="1" applyBorder="1" applyAlignment="1"/>
    <xf numFmtId="0" fontId="26" fillId="11" borderId="9" xfId="0" applyFont="1" applyFill="1" applyBorder="1" applyAlignment="1"/>
    <xf numFmtId="0" fontId="30" fillId="11" borderId="9" xfId="0" applyFont="1" applyFill="1" applyBorder="1" applyAlignment="1"/>
    <xf numFmtId="0" fontId="13" fillId="11" borderId="58" xfId="0" applyFont="1" applyFill="1" applyBorder="1" applyAlignment="1"/>
    <xf numFmtId="9" fontId="11" fillId="0" borderId="5" xfId="0" applyNumberFormat="1" applyFont="1" applyBorder="1" applyAlignment="1">
      <alignment horizontal="center"/>
    </xf>
    <xf numFmtId="0" fontId="13" fillId="4" borderId="49" xfId="0" applyFont="1" applyFill="1" applyBorder="1" applyAlignment="1"/>
    <xf numFmtId="173" fontId="11" fillId="0" borderId="20" xfId="0" applyNumberFormat="1" applyFont="1" applyBorder="1" applyAlignment="1">
      <alignment horizontal="center"/>
    </xf>
    <xf numFmtId="0" fontId="13" fillId="4" borderId="59" xfId="0" applyFont="1" applyFill="1" applyBorder="1" applyAlignment="1"/>
    <xf numFmtId="0" fontId="13" fillId="12" borderId="9" xfId="0" applyFont="1" applyFill="1" applyBorder="1" applyAlignment="1"/>
    <xf numFmtId="0" fontId="13" fillId="12" borderId="20" xfId="0" applyFont="1" applyFill="1" applyBorder="1" applyAlignment="1"/>
    <xf numFmtId="0" fontId="13" fillId="4" borderId="2" xfId="0" applyFont="1" applyFill="1" applyBorder="1" applyAlignment="1"/>
    <xf numFmtId="0" fontId="13" fillId="4" borderId="9" xfId="0" applyFont="1" applyFill="1" applyBorder="1" applyAlignment="1"/>
    <xf numFmtId="0" fontId="26" fillId="4" borderId="9" xfId="0" applyFont="1" applyFill="1" applyBorder="1" applyAlignment="1"/>
    <xf numFmtId="0" fontId="13" fillId="4" borderId="58" xfId="0" applyFont="1" applyFill="1" applyBorder="1" applyAlignment="1"/>
    <xf numFmtId="0" fontId="26" fillId="13" borderId="2" xfId="0" applyFont="1" applyFill="1" applyBorder="1" applyAlignment="1"/>
    <xf numFmtId="0" fontId="26" fillId="13" borderId="9" xfId="0" applyFont="1" applyFill="1" applyBorder="1" applyAlignment="1"/>
    <xf numFmtId="0" fontId="30" fillId="13" borderId="9" xfId="0" applyFont="1" applyFill="1" applyBorder="1" applyAlignment="1"/>
    <xf numFmtId="0" fontId="30" fillId="8" borderId="14" xfId="0" applyFont="1" applyFill="1" applyBorder="1" applyAlignment="1"/>
    <xf numFmtId="8" fontId="11" fillId="5" borderId="44" xfId="0" applyNumberFormat="1" applyFont="1" applyFill="1" applyBorder="1" applyAlignment="1">
      <alignment horizontal="center"/>
    </xf>
    <xf numFmtId="0" fontId="31" fillId="0" borderId="0" xfId="0" applyFont="1" applyAlignment="1"/>
    <xf numFmtId="0" fontId="13" fillId="0" borderId="60" xfId="0" applyFont="1" applyBorder="1" applyAlignment="1"/>
    <xf numFmtId="38" fontId="11" fillId="0" borderId="60" xfId="0" applyNumberFormat="1" applyFont="1" applyBorder="1" applyAlignment="1">
      <alignment horizontal="center"/>
    </xf>
    <xf numFmtId="0" fontId="13" fillId="8" borderId="44" xfId="0" applyFont="1" applyFill="1" applyBorder="1" applyAlignment="1"/>
    <xf numFmtId="8" fontId="26" fillId="0" borderId="19" xfId="0" applyNumberFormat="1" applyFont="1" applyBorder="1" applyAlignment="1">
      <alignment horizontal="center"/>
    </xf>
    <xf numFmtId="168" fontId="26" fillId="0" borderId="5" xfId="0" applyNumberFormat="1" applyFont="1" applyBorder="1" applyAlignment="1">
      <alignment horizontal="center"/>
    </xf>
    <xf numFmtId="0" fontId="22" fillId="8" borderId="20" xfId="0" applyFont="1" applyFill="1" applyBorder="1" applyAlignment="1"/>
    <xf numFmtId="14" fontId="26" fillId="0" borderId="43" xfId="0" applyNumberFormat="1" applyFont="1" applyBorder="1" applyAlignment="1">
      <alignment horizontal="center"/>
    </xf>
    <xf numFmtId="1" fontId="26" fillId="0" borderId="5" xfId="0" applyNumberFormat="1" applyFont="1" applyBorder="1" applyAlignment="1">
      <alignment horizontal="center"/>
    </xf>
    <xf numFmtId="2" fontId="26" fillId="0" borderId="5" xfId="0" applyNumberFormat="1" applyFont="1" applyBorder="1" applyAlignment="1">
      <alignment horizontal="center"/>
    </xf>
    <xf numFmtId="1" fontId="26" fillId="0" borderId="20" xfId="0" applyNumberFormat="1" applyFont="1" applyBorder="1" applyAlignment="1">
      <alignment horizontal="center"/>
    </xf>
    <xf numFmtId="6" fontId="26" fillId="0" borderId="43" xfId="0" applyNumberFormat="1" applyFont="1" applyBorder="1" applyAlignment="1">
      <alignment horizontal="center"/>
    </xf>
    <xf numFmtId="6" fontId="26" fillId="0" borderId="5" xfId="0" applyNumberFormat="1" applyFont="1" applyBorder="1" applyAlignment="1">
      <alignment horizontal="center"/>
    </xf>
    <xf numFmtId="6" fontId="26" fillId="0" borderId="20" xfId="0" applyNumberFormat="1" applyFont="1" applyBorder="1" applyAlignment="1">
      <alignment horizontal="center"/>
    </xf>
    <xf numFmtId="0" fontId="32" fillId="0" borderId="0" xfId="0" applyFont="1" applyAlignment="1"/>
    <xf numFmtId="0" fontId="13" fillId="4" borderId="48" xfId="0" applyFont="1" applyFill="1" applyBorder="1" applyAlignment="1"/>
    <xf numFmtId="6" fontId="11" fillId="0" borderId="5" xfId="0" applyNumberFormat="1" applyFont="1" applyBorder="1" applyAlignment="1">
      <alignment horizontal="center"/>
    </xf>
    <xf numFmtId="6" fontId="26" fillId="5" borderId="20" xfId="0" applyNumberFormat="1" applyFont="1" applyFill="1" applyBorder="1" applyAlignment="1">
      <alignment horizontal="center"/>
    </xf>
    <xf numFmtId="164" fontId="11" fillId="0" borderId="19" xfId="0" applyNumberFormat="1" applyFont="1" applyBorder="1" applyAlignment="1">
      <alignment horizontal="center"/>
    </xf>
    <xf numFmtId="14" fontId="14" fillId="0" borderId="0" xfId="0" applyNumberFormat="1" applyFont="1" applyAlignment="1"/>
    <xf numFmtId="8" fontId="11" fillId="0" borderId="50" xfId="0" applyNumberFormat="1" applyFont="1" applyBorder="1" applyAlignment="1">
      <alignment horizontal="center"/>
    </xf>
    <xf numFmtId="14" fontId="11" fillId="0" borderId="43" xfId="0" applyNumberFormat="1" applyFont="1" applyBorder="1" applyAlignment="1">
      <alignment horizontal="center"/>
    </xf>
    <xf numFmtId="0" fontId="14" fillId="0" borderId="11" xfId="0" applyFont="1" applyBorder="1" applyAlignment="1"/>
    <xf numFmtId="167" fontId="11" fillId="0" borderId="0" xfId="0" applyNumberFormat="1" applyFont="1" applyAlignment="1">
      <alignment horizontal="center"/>
    </xf>
    <xf numFmtId="6" fontId="11" fillId="0" borderId="20" xfId="0" applyNumberFormat="1" applyFont="1" applyBorder="1" applyAlignment="1">
      <alignment horizontal="center"/>
    </xf>
    <xf numFmtId="172" fontId="11" fillId="0" borderId="19" xfId="0" applyNumberFormat="1" applyFont="1" applyBorder="1" applyAlignment="1">
      <alignment horizontal="center"/>
    </xf>
    <xf numFmtId="0" fontId="13" fillId="4" borderId="61" xfId="0" applyFont="1" applyFill="1" applyBorder="1" applyAlignment="1"/>
    <xf numFmtId="0" fontId="13" fillId="12" borderId="14" xfId="0" applyFont="1" applyFill="1" applyBorder="1" applyAlignment="1"/>
    <xf numFmtId="0" fontId="2" fillId="0" borderId="0" xfId="0" applyFont="1" applyAlignment="1">
      <alignment vertical="center"/>
    </xf>
    <xf numFmtId="0" fontId="14" fillId="0" borderId="0" xfId="0" applyFont="1" applyAlignment="1"/>
    <xf numFmtId="0" fontId="4" fillId="0" borderId="34" xfId="0" applyFont="1" applyBorder="1"/>
    <xf numFmtId="0" fontId="4" fillId="0" borderId="34" xfId="0" applyFont="1" applyBorder="1" applyAlignment="1">
      <alignment horizontal="center" vertical="center"/>
    </xf>
    <xf numFmtId="0" fontId="16" fillId="2" borderId="34" xfId="0" applyFont="1" applyFill="1" applyBorder="1" applyAlignment="1">
      <alignment wrapText="1"/>
    </xf>
    <xf numFmtId="0" fontId="11" fillId="2" borderId="34" xfId="0" applyFont="1" applyFill="1" applyBorder="1" applyAlignment="1">
      <alignment horizontal="center" vertical="center"/>
    </xf>
    <xf numFmtId="0" fontId="11" fillId="2" borderId="34"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13" fillId="0" borderId="34" xfId="0" applyFont="1" applyBorder="1" applyAlignment="1"/>
    <xf numFmtId="0" fontId="14" fillId="0" borderId="34" xfId="0" applyFont="1" applyBorder="1"/>
    <xf numFmtId="167" fontId="11" fillId="0" borderId="34" xfId="0" applyNumberFormat="1" applyFont="1" applyBorder="1" applyAlignment="1">
      <alignment horizontal="center"/>
    </xf>
    <xf numFmtId="0" fontId="16" fillId="0" borderId="34" xfId="0" applyFont="1" applyBorder="1" applyAlignment="1"/>
    <xf numFmtId="0" fontId="23" fillId="0" borderId="0" xfId="0" applyFont="1" applyAlignment="1">
      <alignment horizontal="center" vertical="center"/>
    </xf>
    <xf numFmtId="0" fontId="13" fillId="0" borderId="0" xfId="0" applyFont="1" applyAlignment="1"/>
    <xf numFmtId="38" fontId="11" fillId="0" borderId="0" xfId="0" applyNumberFormat="1" applyFont="1" applyAlignment="1">
      <alignment horizontal="center"/>
    </xf>
    <xf numFmtId="10" fontId="26" fillId="0" borderId="0" xfId="0" applyNumberFormat="1" applyFont="1" applyAlignment="1">
      <alignment horizontal="center"/>
    </xf>
    <xf numFmtId="0" fontId="33" fillId="0" borderId="0" xfId="0" applyFont="1" applyAlignment="1"/>
    <xf numFmtId="0" fontId="33" fillId="0" borderId="0" xfId="0" applyFont="1"/>
    <xf numFmtId="0" fontId="13" fillId="2" borderId="19" xfId="0" applyFont="1" applyFill="1" applyBorder="1" applyAlignment="1"/>
    <xf numFmtId="0" fontId="35" fillId="3" borderId="34" xfId="0" applyFont="1" applyFill="1" applyBorder="1" applyAlignment="1">
      <alignment horizontal="left"/>
    </xf>
    <xf numFmtId="0" fontId="14" fillId="0" borderId="34" xfId="0" applyFont="1" applyBorder="1" applyAlignment="1"/>
    <xf numFmtId="0" fontId="13" fillId="2" borderId="19" xfId="0" applyFont="1" applyFill="1" applyBorder="1" applyAlignment="1"/>
    <xf numFmtId="0" fontId="13" fillId="2" borderId="0" xfId="0" applyFont="1" applyFill="1" applyAlignment="1"/>
    <xf numFmtId="0" fontId="13" fillId="2" borderId="0" xfId="0" applyFont="1" applyFill="1"/>
    <xf numFmtId="0" fontId="13" fillId="0" borderId="0" xfId="0" applyFont="1"/>
    <xf numFmtId="0" fontId="13" fillId="14" borderId="43" xfId="0" applyFont="1" applyFill="1" applyBorder="1" applyAlignment="1"/>
    <xf numFmtId="0" fontId="13" fillId="14" borderId="44" xfId="0" applyFont="1" applyFill="1" applyBorder="1" applyAlignment="1"/>
    <xf numFmtId="0" fontId="13" fillId="14" borderId="20" xfId="0" applyFont="1" applyFill="1" applyBorder="1" applyAlignment="1"/>
    <xf numFmtId="49" fontId="11" fillId="4" borderId="21" xfId="0" applyNumberFormat="1" applyFont="1" applyFill="1" applyBorder="1" applyAlignment="1">
      <alignment horizontal="center" vertical="center"/>
    </xf>
    <xf numFmtId="8" fontId="11" fillId="0" borderId="21" xfId="0" applyNumberFormat="1" applyFont="1" applyBorder="1" applyAlignment="1">
      <alignment horizontal="right" vertical="center"/>
    </xf>
    <xf numFmtId="8" fontId="11" fillId="4" borderId="21" xfId="0" applyNumberFormat="1" applyFont="1" applyFill="1" applyBorder="1" applyAlignment="1">
      <alignment horizontal="right" vertical="center"/>
    </xf>
    <xf numFmtId="38" fontId="11" fillId="0" borderId="21" xfId="0" applyNumberFormat="1" applyFont="1" applyBorder="1" applyAlignment="1">
      <alignment horizontal="right" vertical="center"/>
    </xf>
    <xf numFmtId="38" fontId="11" fillId="4" borderId="21" xfId="0" applyNumberFormat="1" applyFont="1" applyFill="1" applyBorder="1" applyAlignment="1">
      <alignment horizontal="right" vertical="center"/>
    </xf>
    <xf numFmtId="0" fontId="37" fillId="0" borderId="0" xfId="0" applyFont="1" applyAlignment="1">
      <alignment horizontal="left" vertical="center"/>
    </xf>
    <xf numFmtId="0" fontId="11" fillId="0" borderId="3" xfId="0" applyFont="1" applyBorder="1" applyAlignment="1">
      <alignment horizontal="center"/>
    </xf>
    <xf numFmtId="0" fontId="11" fillId="0" borderId="57" xfId="0" applyFont="1" applyBorder="1" applyAlignment="1">
      <alignment horizontal="center"/>
    </xf>
    <xf numFmtId="1" fontId="11" fillId="0" borderId="29" xfId="0" applyNumberFormat="1" applyFont="1" applyBorder="1" applyAlignment="1">
      <alignment horizontal="center"/>
    </xf>
    <xf numFmtId="49" fontId="11" fillId="0" borderId="0" xfId="0" applyNumberFormat="1" applyFont="1" applyAlignment="1">
      <alignment horizontal="left" vertical="center"/>
    </xf>
    <xf numFmtId="49" fontId="14" fillId="0" borderId="0" xfId="0" applyNumberFormat="1" applyFont="1" applyAlignment="1">
      <alignment horizontal="left" vertical="center"/>
    </xf>
    <xf numFmtId="0" fontId="13" fillId="4" borderId="21" xfId="0" applyFont="1" applyFill="1" applyBorder="1" applyAlignment="1"/>
    <xf numFmtId="8" fontId="11" fillId="0" borderId="21" xfId="0" applyNumberFormat="1" applyFont="1" applyBorder="1" applyAlignment="1">
      <alignment horizontal="center"/>
    </xf>
    <xf numFmtId="168" fontId="11" fillId="0" borderId="29" xfId="0" applyNumberFormat="1" applyFont="1" applyBorder="1" applyAlignment="1">
      <alignment horizontal="center"/>
    </xf>
    <xf numFmtId="165" fontId="11" fillId="0" borderId="29" xfId="0" applyNumberFormat="1" applyFont="1" applyBorder="1" applyAlignment="1">
      <alignment horizontal="center"/>
    </xf>
    <xf numFmtId="0" fontId="13" fillId="12" borderId="21" xfId="0" applyFont="1" applyFill="1" applyBorder="1" applyAlignment="1"/>
    <xf numFmtId="8" fontId="11" fillId="5" borderId="21" xfId="0" applyNumberFormat="1" applyFont="1" applyFill="1" applyBorder="1" applyAlignment="1">
      <alignment horizontal="center"/>
    </xf>
    <xf numFmtId="172" fontId="11" fillId="0" borderId="21" xfId="0" applyNumberFormat="1" applyFont="1" applyBorder="1" applyAlignment="1">
      <alignment horizontal="center"/>
    </xf>
    <xf numFmtId="0" fontId="13" fillId="4" borderId="66" xfId="0" applyFont="1" applyFill="1" applyBorder="1" applyAlignment="1"/>
    <xf numFmtId="0" fontId="38" fillId="0" borderId="0" xfId="0" applyFont="1" applyAlignment="1">
      <alignment vertical="center"/>
    </xf>
    <xf numFmtId="0" fontId="16" fillId="6" borderId="45" xfId="0" applyFont="1" applyFill="1" applyBorder="1" applyAlignment="1">
      <alignment horizontal="left" vertical="center"/>
    </xf>
    <xf numFmtId="0" fontId="16" fillId="6" borderId="68" xfId="0" applyFont="1" applyFill="1" applyBorder="1" applyAlignment="1">
      <alignment horizontal="center" vertical="center"/>
    </xf>
    <xf numFmtId="0" fontId="13" fillId="4" borderId="52" xfId="0" applyFont="1" applyFill="1" applyBorder="1" applyAlignment="1"/>
    <xf numFmtId="0" fontId="13" fillId="4" borderId="54" xfId="0" applyFont="1" applyFill="1" applyBorder="1" applyAlignment="1"/>
    <xf numFmtId="8" fontId="11" fillId="0" borderId="55" xfId="0" applyNumberFormat="1" applyFont="1" applyBorder="1" applyAlignment="1">
      <alignment horizontal="center"/>
    </xf>
    <xf numFmtId="0" fontId="13" fillId="4" borderId="45" xfId="0" applyFont="1" applyFill="1" applyBorder="1" applyAlignment="1"/>
    <xf numFmtId="8" fontId="11" fillId="0" borderId="57" xfId="0" applyNumberFormat="1" applyFont="1" applyBorder="1" applyAlignment="1">
      <alignment horizontal="center"/>
    </xf>
    <xf numFmtId="9" fontId="26" fillId="0" borderId="43" xfId="0" applyNumberFormat="1" applyFont="1" applyBorder="1" applyAlignment="1">
      <alignment horizontal="center"/>
    </xf>
    <xf numFmtId="38" fontId="11" fillId="0" borderId="50" xfId="0" applyNumberFormat="1" applyFont="1" applyBorder="1" applyAlignment="1">
      <alignment horizontal="center"/>
    </xf>
    <xf numFmtId="38" fontId="11" fillId="0" borderId="21" xfId="0" applyNumberFormat="1" applyFont="1" applyBorder="1" applyAlignment="1">
      <alignment horizontal="center"/>
    </xf>
    <xf numFmtId="0" fontId="26" fillId="0" borderId="0" xfId="0" applyFont="1" applyAlignment="1"/>
    <xf numFmtId="1" fontId="10" fillId="0" borderId="0" xfId="0" applyNumberFormat="1" applyFont="1" applyAlignment="1">
      <alignment horizontal="left"/>
    </xf>
    <xf numFmtId="0" fontId="10" fillId="0" borderId="0" xfId="0" applyFont="1" applyAlignment="1"/>
    <xf numFmtId="6" fontId="39" fillId="0" borderId="43" xfId="0" applyNumberFormat="1" applyFont="1" applyBorder="1" applyAlignment="1">
      <alignment horizontal="center"/>
    </xf>
    <xf numFmtId="0" fontId="31" fillId="4" borderId="5" xfId="0" applyFont="1" applyFill="1" applyBorder="1" applyAlignment="1"/>
    <xf numFmtId="8" fontId="11" fillId="6" borderId="54" xfId="0" applyNumberFormat="1" applyFont="1" applyFill="1" applyBorder="1" applyAlignment="1">
      <alignment horizontal="center"/>
    </xf>
    <xf numFmtId="6" fontId="39" fillId="0" borderId="5" xfId="0" applyNumberFormat="1" applyFont="1" applyBorder="1" applyAlignment="1">
      <alignment horizontal="center"/>
    </xf>
    <xf numFmtId="6" fontId="11" fillId="0" borderId="50" xfId="0" applyNumberFormat="1" applyFont="1" applyBorder="1" applyAlignment="1">
      <alignment horizontal="center"/>
    </xf>
    <xf numFmtId="6" fontId="11" fillId="5" borderId="21" xfId="0" applyNumberFormat="1" applyFont="1" applyFill="1" applyBorder="1" applyAlignment="1">
      <alignment horizontal="center"/>
    </xf>
    <xf numFmtId="0" fontId="31" fillId="0" borderId="5" xfId="0" applyFont="1" applyBorder="1" applyAlignment="1"/>
    <xf numFmtId="0" fontId="13" fillId="12" borderId="49" xfId="0" applyFont="1" applyFill="1" applyBorder="1" applyAlignment="1"/>
    <xf numFmtId="6" fontId="11" fillId="5" borderId="20" xfId="0" applyNumberFormat="1" applyFont="1" applyFill="1" applyBorder="1" applyAlignment="1">
      <alignment horizontal="center"/>
    </xf>
    <xf numFmtId="6" fontId="11" fillId="0" borderId="43" xfId="0" applyNumberFormat="1" applyFont="1" applyBorder="1" applyAlignment="1">
      <alignment horizontal="center"/>
    </xf>
    <xf numFmtId="0" fontId="13" fillId="12" borderId="5" xfId="0" applyFont="1" applyFill="1" applyBorder="1" applyAlignment="1"/>
    <xf numFmtId="8" fontId="26" fillId="0" borderId="0" xfId="0" applyNumberFormat="1" applyFont="1" applyAlignment="1">
      <alignment horizontal="center"/>
    </xf>
    <xf numFmtId="0" fontId="40" fillId="0" borderId="0" xfId="0" applyFont="1" applyAlignment="1"/>
    <xf numFmtId="0" fontId="13" fillId="4" borderId="69" xfId="0" applyFont="1" applyFill="1" applyBorder="1" applyAlignment="1"/>
    <xf numFmtId="0" fontId="22" fillId="15" borderId="5" xfId="0" applyFont="1" applyFill="1" applyBorder="1" applyAlignment="1"/>
    <xf numFmtId="0" fontId="13" fillId="4" borderId="51" xfId="0" applyFont="1" applyFill="1" applyBorder="1" applyAlignment="1"/>
    <xf numFmtId="0" fontId="13" fillId="11" borderId="70" xfId="0" applyFont="1" applyFill="1" applyBorder="1" applyAlignment="1"/>
    <xf numFmtId="0" fontId="13" fillId="4" borderId="44" xfId="0" applyFont="1" applyFill="1" applyBorder="1" applyAlignment="1">
      <alignment horizontal="left" wrapText="1"/>
    </xf>
    <xf numFmtId="0" fontId="13" fillId="4" borderId="44" xfId="0" applyFont="1" applyFill="1" applyBorder="1" applyAlignment="1">
      <alignment wrapText="1"/>
    </xf>
    <xf numFmtId="0" fontId="2" fillId="0" borderId="0" xfId="0" applyFont="1" applyAlignment="1">
      <alignment horizontal="center" vertical="center" wrapText="1"/>
    </xf>
    <xf numFmtId="0" fontId="0" fillId="0" borderId="0" xfId="0" applyFont="1" applyAlignment="1"/>
    <xf numFmtId="0" fontId="3" fillId="0" borderId="0" xfId="0" applyFont="1" applyAlignment="1">
      <alignment wrapText="1"/>
    </xf>
    <xf numFmtId="0" fontId="1" fillId="0" borderId="0" xfId="0" applyFont="1" applyAlignment="1"/>
    <xf numFmtId="0" fontId="6" fillId="0" borderId="0" xfId="0" applyFont="1" applyAlignment="1">
      <alignment horizontal="center" vertical="center" wrapText="1"/>
    </xf>
    <xf numFmtId="0" fontId="2" fillId="0" borderId="0" xfId="0" applyFont="1" applyAlignment="1">
      <alignment horizontal="left"/>
    </xf>
    <xf numFmtId="49" fontId="11" fillId="0" borderId="3" xfId="0" applyNumberFormat="1" applyFont="1" applyBorder="1" applyAlignment="1">
      <alignment horizontal="center"/>
    </xf>
    <xf numFmtId="0" fontId="12" fillId="0" borderId="4" xfId="0" applyFont="1" applyBorder="1"/>
    <xf numFmtId="49" fontId="11" fillId="0" borderId="6" xfId="0" applyNumberFormat="1" applyFont="1" applyBorder="1" applyAlignment="1">
      <alignment horizontal="center"/>
    </xf>
    <xf numFmtId="0" fontId="12" fillId="0" borderId="7" xfId="0" applyFont="1" applyBorder="1"/>
    <xf numFmtId="49" fontId="14" fillId="0" borderId="12" xfId="0" applyNumberFormat="1" applyFont="1" applyBorder="1" applyAlignment="1">
      <alignment horizontal="center"/>
    </xf>
    <xf numFmtId="0" fontId="12" fillId="0" borderId="13" xfId="0" applyFont="1" applyBorder="1"/>
    <xf numFmtId="49" fontId="15" fillId="0" borderId="15" xfId="0" applyNumberFormat="1" applyFont="1" applyBorder="1" applyAlignment="1">
      <alignment horizontal="center"/>
    </xf>
    <xf numFmtId="0" fontId="12" fillId="0" borderId="16" xfId="0" applyFont="1" applyBorder="1"/>
    <xf numFmtId="49" fontId="11" fillId="0" borderId="17" xfId="0" applyNumberFormat="1" applyFont="1" applyBorder="1" applyAlignment="1">
      <alignment horizontal="center"/>
    </xf>
    <xf numFmtId="0" fontId="12" fillId="0" borderId="18" xfId="0" applyFont="1" applyBorder="1"/>
    <xf numFmtId="49" fontId="11" fillId="0" borderId="15" xfId="0" applyNumberFormat="1" applyFont="1" applyBorder="1" applyAlignment="1">
      <alignment horizontal="center"/>
    </xf>
    <xf numFmtId="49" fontId="15" fillId="0" borderId="12" xfId="0" applyNumberFormat="1" applyFont="1" applyBorder="1" applyAlignment="1">
      <alignment horizontal="center"/>
    </xf>
    <xf numFmtId="0" fontId="16" fillId="0" borderId="0" xfId="0" applyFont="1" applyAlignment="1">
      <alignment horizontal="left" vertical="center" wrapText="1"/>
    </xf>
    <xf numFmtId="0" fontId="11" fillId="0" borderId="17" xfId="0" applyFont="1" applyBorder="1" applyAlignment="1">
      <alignment horizontal="center"/>
    </xf>
    <xf numFmtId="0" fontId="11" fillId="0" borderId="15" xfId="0" applyFont="1" applyBorder="1" applyAlignment="1">
      <alignment horizontal="center"/>
    </xf>
    <xf numFmtId="38" fontId="11" fillId="0" borderId="22" xfId="0" applyNumberFormat="1" applyFont="1" applyBorder="1" applyAlignment="1">
      <alignment horizontal="center" vertical="center"/>
    </xf>
    <xf numFmtId="0" fontId="12" fillId="0" borderId="23" xfId="0" applyFont="1" applyBorder="1"/>
    <xf numFmtId="0" fontId="13" fillId="0" borderId="24" xfId="0" applyFont="1" applyBorder="1" applyAlignment="1">
      <alignment horizontal="left" vertical="top" wrapText="1"/>
    </xf>
    <xf numFmtId="0" fontId="12" fillId="0" borderId="25" xfId="0" applyFont="1" applyBorder="1"/>
    <xf numFmtId="0" fontId="12" fillId="0" borderId="26" xfId="0" applyFont="1" applyBorder="1"/>
    <xf numFmtId="168" fontId="11" fillId="0" borderId="22" xfId="0" applyNumberFormat="1" applyFont="1" applyBorder="1" applyAlignment="1">
      <alignment horizontal="center" vertical="center"/>
    </xf>
    <xf numFmtId="0" fontId="17" fillId="2" borderId="27" xfId="0" applyFont="1" applyFill="1" applyBorder="1" applyAlignment="1">
      <alignment horizontal="center" vertical="center" wrapText="1"/>
    </xf>
    <xf numFmtId="0" fontId="12" fillId="0" borderId="28" xfId="0" applyFont="1" applyBorder="1"/>
    <xf numFmtId="0" fontId="12" fillId="0" borderId="29" xfId="0" applyFont="1" applyBorder="1"/>
    <xf numFmtId="169" fontId="11" fillId="0" borderId="22" xfId="0" applyNumberFormat="1" applyFont="1" applyBorder="1" applyAlignment="1">
      <alignment horizontal="center" vertical="center"/>
    </xf>
    <xf numFmtId="0" fontId="18" fillId="0" borderId="0" xfId="0" applyFont="1" applyAlignment="1">
      <alignment horizontal="center" vertical="center"/>
    </xf>
    <xf numFmtId="0" fontId="1" fillId="2" borderId="0" xfId="0" applyFont="1" applyFill="1" applyAlignment="1">
      <alignment vertical="center" wrapText="1"/>
    </xf>
    <xf numFmtId="0" fontId="1" fillId="0" borderId="0" xfId="0" applyFont="1"/>
    <xf numFmtId="0" fontId="2" fillId="2" borderId="0" xfId="0" applyFont="1" applyFill="1" applyAlignment="1">
      <alignment horizontal="left"/>
    </xf>
    <xf numFmtId="0" fontId="21" fillId="2" borderId="39" xfId="0" applyFont="1" applyFill="1" applyBorder="1" applyAlignment="1">
      <alignment horizontal="center" vertical="center" wrapText="1"/>
    </xf>
    <xf numFmtId="0" fontId="12" fillId="0" borderId="36" xfId="0" applyFont="1" applyBorder="1"/>
    <xf numFmtId="0" fontId="12" fillId="0" borderId="40" xfId="0" applyFont="1" applyBorder="1"/>
    <xf numFmtId="0" fontId="12" fillId="0" borderId="37" xfId="0" applyFont="1" applyBorder="1"/>
    <xf numFmtId="0" fontId="12" fillId="0" borderId="41" xfId="0" applyFont="1" applyBorder="1"/>
    <xf numFmtId="0" fontId="12" fillId="0" borderId="38" xfId="0" applyFont="1" applyBorder="1"/>
    <xf numFmtId="0" fontId="4" fillId="0" borderId="0" xfId="0" applyFont="1" applyAlignment="1"/>
    <xf numFmtId="0" fontId="1" fillId="0" borderId="0" xfId="0" applyFont="1" applyAlignment="1">
      <alignment wrapText="1"/>
    </xf>
    <xf numFmtId="0" fontId="18" fillId="0" borderId="0" xfId="0" applyFont="1" applyAlignment="1"/>
    <xf numFmtId="0" fontId="18" fillId="2" borderId="0" xfId="0" applyFont="1" applyFill="1" applyAlignment="1">
      <alignment horizontal="center"/>
    </xf>
    <xf numFmtId="0" fontId="1" fillId="0" borderId="1" xfId="0" applyFont="1" applyBorder="1"/>
    <xf numFmtId="0" fontId="12" fillId="0" borderId="1" xfId="0" applyFont="1" applyBorder="1"/>
    <xf numFmtId="0" fontId="22" fillId="0" borderId="0" xfId="0" applyFont="1" applyAlignment="1">
      <alignment horizontal="center"/>
    </xf>
    <xf numFmtId="0" fontId="14" fillId="5" borderId="24" xfId="0" applyFont="1" applyFill="1" applyBorder="1" applyAlignment="1">
      <alignment horizontal="left" vertical="center"/>
    </xf>
    <xf numFmtId="0" fontId="22" fillId="2" borderId="24" xfId="0" applyFont="1" applyFill="1" applyBorder="1" applyAlignment="1">
      <alignment horizontal="center" vertical="center" wrapText="1"/>
    </xf>
    <xf numFmtId="0" fontId="1" fillId="0" borderId="24" xfId="0" applyFont="1" applyBorder="1"/>
    <xf numFmtId="0" fontId="25" fillId="0" borderId="0" xfId="0" applyFont="1" applyAlignment="1">
      <alignment horizontal="left" wrapText="1"/>
    </xf>
    <xf numFmtId="0" fontId="27" fillId="0" borderId="0" xfId="0" applyFont="1" applyAlignment="1">
      <alignment horizontal="center"/>
    </xf>
    <xf numFmtId="0" fontId="25" fillId="0" borderId="0" xfId="0" applyFont="1" applyAlignment="1">
      <alignment horizontal="left" vertical="center" wrapText="1"/>
    </xf>
    <xf numFmtId="0" fontId="2" fillId="0" borderId="0" xfId="0" applyFont="1" applyAlignment="1">
      <alignment horizontal="left" vertical="center"/>
    </xf>
    <xf numFmtId="0" fontId="13" fillId="0" borderId="0" xfId="0" applyFont="1" applyAlignment="1">
      <alignment horizontal="left" vertical="center" wrapText="1"/>
    </xf>
    <xf numFmtId="0" fontId="28" fillId="0" borderId="0" xfId="0" applyFont="1" applyAlignment="1"/>
    <xf numFmtId="0" fontId="13" fillId="0" borderId="0" xfId="0" applyFont="1" applyAlignment="1">
      <alignment wrapText="1"/>
    </xf>
    <xf numFmtId="0" fontId="22" fillId="9" borderId="17" xfId="0" applyFont="1" applyFill="1" applyBorder="1" applyAlignment="1"/>
    <xf numFmtId="0" fontId="22" fillId="9" borderId="3" xfId="0" applyFont="1" applyFill="1" applyBorder="1" applyAlignment="1">
      <alignment horizontal="left"/>
    </xf>
    <xf numFmtId="0" fontId="31" fillId="0" borderId="0" xfId="0" applyFont="1" applyAlignment="1">
      <alignment horizontal="left" wrapText="1"/>
    </xf>
    <xf numFmtId="0" fontId="23" fillId="2" borderId="24" xfId="0" applyFont="1" applyFill="1" applyBorder="1" applyAlignment="1">
      <alignment horizontal="center" vertical="center"/>
    </xf>
    <xf numFmtId="0" fontId="23" fillId="2" borderId="30" xfId="0" applyFont="1" applyFill="1" applyBorder="1" applyAlignment="1">
      <alignment horizontal="center" vertical="center" wrapText="1"/>
    </xf>
    <xf numFmtId="0" fontId="12" fillId="0" borderId="32" xfId="0" applyFont="1" applyBorder="1"/>
    <xf numFmtId="0" fontId="11" fillId="0" borderId="24" xfId="0" applyFont="1" applyBorder="1" applyAlignment="1">
      <alignment horizontal="center"/>
    </xf>
    <xf numFmtId="0" fontId="23" fillId="2" borderId="36" xfId="0" applyFont="1" applyFill="1" applyBorder="1" applyAlignment="1">
      <alignment horizontal="center" vertical="center" wrapText="1"/>
    </xf>
    <xf numFmtId="0" fontId="2" fillId="2" borderId="0" xfId="0" applyFont="1" applyFill="1" applyAlignment="1">
      <alignment vertical="center"/>
    </xf>
    <xf numFmtId="0" fontId="16" fillId="0" borderId="0" xfId="0" applyFont="1" applyAlignment="1"/>
    <xf numFmtId="0" fontId="33" fillId="0" borderId="0" xfId="0" applyFont="1" applyAlignment="1"/>
    <xf numFmtId="0" fontId="33" fillId="0" borderId="24" xfId="0" applyFont="1" applyBorder="1"/>
    <xf numFmtId="0" fontId="14" fillId="0" borderId="24" xfId="0" applyFont="1" applyBorder="1" applyAlignment="1"/>
    <xf numFmtId="0" fontId="34" fillId="2" borderId="62" xfId="0" applyFont="1" applyFill="1" applyBorder="1" applyAlignment="1">
      <alignment horizontal="left" wrapText="1"/>
    </xf>
    <xf numFmtId="0" fontId="12" fillId="0" borderId="62" xfId="0" applyFont="1" applyBorder="1"/>
    <xf numFmtId="8" fontId="11" fillId="0" borderId="50" xfId="0" applyNumberFormat="1" applyFont="1" applyBorder="1" applyAlignment="1">
      <alignment horizontal="center"/>
    </xf>
    <xf numFmtId="0" fontId="12" fillId="0" borderId="19" xfId="0" applyFont="1" applyBorder="1"/>
    <xf numFmtId="0" fontId="33" fillId="0" borderId="0" xfId="0" applyFont="1"/>
    <xf numFmtId="0" fontId="33" fillId="0" borderId="1" xfId="0" applyFont="1" applyBorder="1"/>
    <xf numFmtId="0" fontId="33" fillId="0" borderId="0" xfId="0" applyFont="1" applyAlignment="1">
      <alignment wrapText="1"/>
    </xf>
    <xf numFmtId="0" fontId="13" fillId="0" borderId="1" xfId="0" applyFont="1" applyBorder="1"/>
    <xf numFmtId="0" fontId="13" fillId="0" borderId="24" xfId="0" applyFont="1" applyBorder="1"/>
    <xf numFmtId="0" fontId="16" fillId="2" borderId="0" xfId="0" applyFont="1" applyFill="1" applyAlignment="1">
      <alignment vertical="center"/>
    </xf>
    <xf numFmtId="0" fontId="13" fillId="0" borderId="0" xfId="0" applyFont="1" applyAlignment="1">
      <alignment horizontal="center"/>
    </xf>
    <xf numFmtId="0" fontId="1" fillId="0" borderId="0" xfId="0" applyFont="1" applyAlignment="1">
      <alignment horizontal="center"/>
    </xf>
    <xf numFmtId="0" fontId="22" fillId="8" borderId="3" xfId="0" applyFont="1" applyFill="1" applyBorder="1" applyAlignment="1">
      <alignment horizontal="left"/>
    </xf>
    <xf numFmtId="0" fontId="36" fillId="0" borderId="6" xfId="0" applyFont="1" applyBorder="1" applyAlignment="1">
      <alignment horizontal="left" vertical="center" wrapText="1"/>
    </xf>
    <xf numFmtId="0" fontId="13" fillId="4" borderId="22" xfId="0" applyFont="1" applyFill="1" applyBorder="1" applyAlignment="1">
      <alignment vertical="center"/>
    </xf>
    <xf numFmtId="0" fontId="13" fillId="0" borderId="22" xfId="0" applyFont="1" applyBorder="1" applyAlignment="1">
      <alignment vertical="center"/>
    </xf>
    <xf numFmtId="0" fontId="22" fillId="4" borderId="63" xfId="0" applyFont="1" applyFill="1" applyBorder="1" applyAlignment="1">
      <alignment horizontal="left" vertical="center"/>
    </xf>
    <xf numFmtId="0" fontId="12" fillId="0" borderId="64" xfId="0" applyFont="1" applyBorder="1"/>
    <xf numFmtId="0" fontId="12" fillId="0" borderId="65" xfId="0" applyFont="1" applyBorder="1"/>
    <xf numFmtId="0" fontId="22" fillId="4" borderId="22" xfId="0" applyFont="1" applyFill="1" applyBorder="1" applyAlignment="1">
      <alignment vertical="center"/>
    </xf>
    <xf numFmtId="0" fontId="12" fillId="0" borderId="60" xfId="0" applyFont="1" applyBorder="1"/>
    <xf numFmtId="49" fontId="11" fillId="0" borderId="22" xfId="0" applyNumberFormat="1" applyFont="1" applyBorder="1" applyAlignment="1">
      <alignment horizontal="left" vertical="center"/>
    </xf>
    <xf numFmtId="49" fontId="11" fillId="0" borderId="22" xfId="0" applyNumberFormat="1" applyFont="1" applyBorder="1" applyAlignment="1">
      <alignment horizontal="center"/>
    </xf>
    <xf numFmtId="0" fontId="11" fillId="0" borderId="11" xfId="0" applyFont="1" applyBorder="1" applyAlignment="1">
      <alignment horizontal="center"/>
    </xf>
    <xf numFmtId="0" fontId="12" fillId="0" borderId="67" xfId="0" applyFont="1" applyBorder="1"/>
    <xf numFmtId="0" fontId="11" fillId="0" borderId="12" xfId="0" applyFont="1" applyBorder="1" applyAlignment="1">
      <alignment horizontal="center"/>
    </xf>
    <xf numFmtId="165" fontId="11" fillId="0" borderId="15" xfId="0" applyNumberFormat="1" applyFont="1" applyBorder="1" applyAlignment="1">
      <alignment horizontal="center"/>
    </xf>
    <xf numFmtId="0" fontId="2" fillId="6" borderId="17" xfId="0" applyFont="1" applyFill="1" applyBorder="1" applyAlignment="1">
      <alignment horizontal="center" vertical="center"/>
    </xf>
    <xf numFmtId="0" fontId="22" fillId="0" borderId="0" xfId="0" applyFont="1" applyAlignment="1">
      <alignment horizontal="left"/>
    </xf>
    <xf numFmtId="0" fontId="13" fillId="5" borderId="22" xfId="0" applyFont="1" applyFill="1" applyBorder="1" applyAlignment="1">
      <alignment horizontal="center" vertical="center"/>
    </xf>
    <xf numFmtId="0" fontId="11" fillId="0" borderId="22" xfId="0" applyFont="1" applyBorder="1" applyAlignment="1">
      <alignment horizontal="center"/>
    </xf>
    <xf numFmtId="0" fontId="11" fillId="0" borderId="8" xfId="0" applyFont="1" applyBorder="1" applyAlignment="1">
      <alignment horizontal="center"/>
    </xf>
    <xf numFmtId="0" fontId="12" fillId="0" borderId="71" xfId="0" applyFont="1" applyBorder="1"/>
    <xf numFmtId="8" fontId="11" fillId="0" borderId="6" xfId="0" applyNumberFormat="1" applyFont="1" applyBorder="1" applyAlignment="1">
      <alignment horizontal="center" vertical="center"/>
    </xf>
    <xf numFmtId="0" fontId="1" fillId="0" borderId="72" xfId="0" applyFont="1" applyBorder="1" applyAlignment="1"/>
    <xf numFmtId="0" fontId="1" fillId="0" borderId="72" xfId="0" applyFont="1" applyBorder="1"/>
    <xf numFmtId="0" fontId="1" fillId="0" borderId="72" xfId="0" applyFont="1" applyBorder="1"/>
    <xf numFmtId="0" fontId="0" fillId="0" borderId="72"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581150" cy="904875"/>
    <xdr:pic>
      <xdr:nvPicPr>
        <xdr:cNvPr id="2" name="image3.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428750" cy="819150"/>
    <xdr:pic>
      <xdr:nvPicPr>
        <xdr:cNvPr id="2" name="image5.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428750" cy="819150"/>
    <xdr:pic>
      <xdr:nvPicPr>
        <xdr:cNvPr id="2" name="image4.png">
          <a:extLst>
            <a:ext uri="{FF2B5EF4-FFF2-40B4-BE49-F238E27FC236}">
              <a16:creationId xmlns:a16="http://schemas.microsoft.com/office/drawing/2014/main" id="{00000000-0008-0000-1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428750" cy="819150"/>
    <xdr:pic>
      <xdr:nvPicPr>
        <xdr:cNvPr id="2" name="image8.png">
          <a:extLst>
            <a:ext uri="{FF2B5EF4-FFF2-40B4-BE49-F238E27FC236}">
              <a16:creationId xmlns:a16="http://schemas.microsoft.com/office/drawing/2014/main" id="{00000000-0008-0000-1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676400" cy="962025"/>
    <xdr:pic>
      <xdr:nvPicPr>
        <xdr:cNvPr id="2" name="image8.png">
          <a:extLst>
            <a:ext uri="{FF2B5EF4-FFF2-40B4-BE49-F238E27FC236}">
              <a16:creationId xmlns:a16="http://schemas.microsoft.com/office/drawing/2014/main" id="{00000000-0008-0000-1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676400" cy="962025"/>
    <xdr:pic>
      <xdr:nvPicPr>
        <xdr:cNvPr id="2" name="image8.png">
          <a:extLst>
            <a:ext uri="{FF2B5EF4-FFF2-40B4-BE49-F238E27FC236}">
              <a16:creationId xmlns:a16="http://schemas.microsoft.com/office/drawing/2014/main" id="{00000000-0008-0000-1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428750" cy="819150"/>
    <xdr:pic>
      <xdr:nvPicPr>
        <xdr:cNvPr id="2" name="image7.png">
          <a:extLst>
            <a:ext uri="{FF2B5EF4-FFF2-40B4-BE49-F238E27FC236}">
              <a16:creationId xmlns:a16="http://schemas.microsoft.com/office/drawing/2014/main" id="{00000000-0008-0000-1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104775</xdr:colOff>
      <xdr:row>0</xdr:row>
      <xdr:rowOff>104775</xdr:rowOff>
    </xdr:from>
    <xdr:ext cx="2028825" cy="1104900"/>
    <xdr:pic>
      <xdr:nvPicPr>
        <xdr:cNvPr id="2" name="image13.png">
          <a:extLst>
            <a:ext uri="{FF2B5EF4-FFF2-40B4-BE49-F238E27FC236}">
              <a16:creationId xmlns:a16="http://schemas.microsoft.com/office/drawing/2014/main" id="{00000000-0008-0000-1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1428750" cy="819150"/>
    <xdr:pic>
      <xdr:nvPicPr>
        <xdr:cNvPr id="2" name="image6.png">
          <a:extLst>
            <a:ext uri="{FF2B5EF4-FFF2-40B4-BE49-F238E27FC236}">
              <a16:creationId xmlns:a16="http://schemas.microsoft.com/office/drawing/2014/main" id="{00000000-0008-0000-1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dr:oneCellAnchor>
    <xdr:from>
      <xdr:col>0</xdr:col>
      <xdr:colOff>95250</xdr:colOff>
      <xdr:row>0</xdr:row>
      <xdr:rowOff>47625</xdr:rowOff>
    </xdr:from>
    <xdr:ext cx="2057400" cy="1257300"/>
    <xdr:pic>
      <xdr:nvPicPr>
        <xdr:cNvPr id="2" name="image10.png">
          <a:extLst>
            <a:ext uri="{FF2B5EF4-FFF2-40B4-BE49-F238E27FC236}">
              <a16:creationId xmlns:a16="http://schemas.microsoft.com/office/drawing/2014/main" id="{00000000-0008-0000-1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oneCellAnchor>
    <xdr:from>
      <xdr:col>0</xdr:col>
      <xdr:colOff>123825</xdr:colOff>
      <xdr:row>0</xdr:row>
      <xdr:rowOff>85725</xdr:rowOff>
    </xdr:from>
    <xdr:ext cx="1962150" cy="1114425"/>
    <xdr:pic>
      <xdr:nvPicPr>
        <xdr:cNvPr id="2" name="image9.png">
          <a:extLst>
            <a:ext uri="{FF2B5EF4-FFF2-40B4-BE49-F238E27FC236}">
              <a16:creationId xmlns:a16="http://schemas.microsoft.com/office/drawing/2014/main" id="{00000000-0008-0000-1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28750" cy="819150"/>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dr:oneCellAnchor>
    <xdr:from>
      <xdr:col>0</xdr:col>
      <xdr:colOff>104775</xdr:colOff>
      <xdr:row>0</xdr:row>
      <xdr:rowOff>95250</xdr:rowOff>
    </xdr:from>
    <xdr:ext cx="2133600" cy="590550"/>
    <xdr:pic>
      <xdr:nvPicPr>
        <xdr:cNvPr id="2" name="image12.jpg">
          <a:extLst>
            <a:ext uri="{FF2B5EF4-FFF2-40B4-BE49-F238E27FC236}">
              <a16:creationId xmlns:a16="http://schemas.microsoft.com/office/drawing/2014/main" id="{00000000-0008-0000-1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1428750" cy="819150"/>
    <xdr:pic>
      <xdr:nvPicPr>
        <xdr:cNvPr id="2" name="image11.png">
          <a:extLst>
            <a:ext uri="{FF2B5EF4-FFF2-40B4-BE49-F238E27FC236}">
              <a16:creationId xmlns:a16="http://schemas.microsoft.com/office/drawing/2014/main" id="{00000000-0008-0000-2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62025" cy="5429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962025" cy="542925"/>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428750" cy="81915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428750" cy="81915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428750" cy="819150"/>
    <xdr:pic>
      <xdr:nvPicPr>
        <xdr:cNvPr id="2" name="image2.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371475" cy="209550"/>
    <xdr:pic>
      <xdr:nvPicPr>
        <xdr:cNvPr id="2" name="image2.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428750" cy="819150"/>
    <xdr:pic>
      <xdr:nvPicPr>
        <xdr:cNvPr id="2" name="image5.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1.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5.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5.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6.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0.x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6D7A8"/>
    <outlinePr summaryBelow="0" summaryRight="0"/>
  </sheetPr>
  <dimension ref="A1:D22"/>
  <sheetViews>
    <sheetView workbookViewId="0">
      <selection activeCell="B13" sqref="B13"/>
    </sheetView>
  </sheetViews>
  <sheetFormatPr defaultColWidth="14.42578125" defaultRowHeight="15" customHeight="1"/>
  <cols>
    <col min="1" max="1" width="3.85546875" customWidth="1"/>
    <col min="2" max="2" width="49.140625" customWidth="1"/>
    <col min="3" max="3" width="27.5703125" customWidth="1"/>
    <col min="4" max="4" width="18.5703125" customWidth="1"/>
  </cols>
  <sheetData>
    <row r="1" spans="1:4" ht="71.25" customHeight="1">
      <c r="B1" s="1"/>
      <c r="C1" s="310" t="s">
        <v>0</v>
      </c>
      <c r="D1" s="311"/>
    </row>
    <row r="2" spans="1:4" ht="12.75">
      <c r="A2" s="2"/>
      <c r="B2" s="312" t="s">
        <v>1</v>
      </c>
      <c r="C2" s="311"/>
      <c r="D2" s="311"/>
    </row>
    <row r="3" spans="1:4" ht="15" customHeight="1">
      <c r="B3" s="311"/>
      <c r="C3" s="311"/>
    </row>
    <row r="4" spans="1:4" ht="12.75">
      <c r="A4" s="3"/>
      <c r="B4" s="4" t="s">
        <v>2</v>
      </c>
      <c r="C4" s="3"/>
    </row>
    <row r="5" spans="1:4" ht="12.75">
      <c r="A5" s="415"/>
      <c r="B5" s="5" t="s">
        <v>3</v>
      </c>
    </row>
    <row r="6" spans="1:4" ht="12.75">
      <c r="A6" s="415"/>
      <c r="B6" s="5" t="s">
        <v>4</v>
      </c>
    </row>
    <row r="7" spans="1:4" ht="12.75">
      <c r="A7" s="415"/>
      <c r="B7" s="5" t="s">
        <v>5</v>
      </c>
    </row>
    <row r="8" spans="1:4" ht="12.75">
      <c r="A8" s="415"/>
      <c r="B8" s="5" t="s">
        <v>6</v>
      </c>
    </row>
    <row r="9" spans="1:4" ht="12.75">
      <c r="A9" s="415"/>
      <c r="B9" s="5" t="s">
        <v>7</v>
      </c>
    </row>
    <row r="10" spans="1:4" ht="12.75">
      <c r="A10" s="415"/>
      <c r="B10" s="5" t="s">
        <v>8</v>
      </c>
    </row>
    <row r="11" spans="1:4" ht="12.75">
      <c r="A11" s="415"/>
      <c r="B11" s="5" t="s">
        <v>9</v>
      </c>
    </row>
    <row r="12" spans="1:4" ht="12.75">
      <c r="A12" s="415"/>
      <c r="B12" s="5" t="s">
        <v>10</v>
      </c>
    </row>
    <row r="13" spans="1:4" ht="12.75">
      <c r="A13" s="415"/>
      <c r="B13" s="5" t="s">
        <v>11</v>
      </c>
    </row>
    <row r="14" spans="1:4" ht="12.75">
      <c r="A14" s="415"/>
      <c r="B14" s="5" t="s">
        <v>12</v>
      </c>
    </row>
    <row r="15" spans="1:4" ht="15" customHeight="1">
      <c r="B15" s="311"/>
      <c r="C15" s="311"/>
    </row>
    <row r="16" spans="1:4" ht="12.75">
      <c r="A16" s="5"/>
      <c r="B16" s="313" t="s">
        <v>13</v>
      </c>
      <c r="C16" s="311"/>
      <c r="D16" s="311"/>
    </row>
    <row r="17" spans="1:2" ht="12.75">
      <c r="A17" s="5"/>
      <c r="B17" s="5" t="s">
        <v>14</v>
      </c>
    </row>
    <row r="18" spans="1:2" ht="9" customHeight="1"/>
    <row r="19" spans="1:2" ht="11.25" customHeight="1">
      <c r="A19" s="5"/>
    </row>
    <row r="20" spans="1:2" ht="15.75">
      <c r="A20" s="5"/>
      <c r="B20" s="6" t="s">
        <v>15</v>
      </c>
    </row>
    <row r="21" spans="1:2" ht="7.5" customHeight="1"/>
    <row r="22" spans="1:2" ht="15.75">
      <c r="B22" s="6" t="s">
        <v>16</v>
      </c>
    </row>
  </sheetData>
  <mergeCells count="5">
    <mergeCell ref="C1:D1"/>
    <mergeCell ref="B2:D2"/>
    <mergeCell ref="B3:C3"/>
    <mergeCell ref="B15:C15"/>
    <mergeCell ref="B16:D1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000"/>
  <sheetViews>
    <sheetView workbookViewId="0"/>
  </sheetViews>
  <sheetFormatPr defaultColWidth="14.42578125" defaultRowHeight="15" customHeight="1"/>
  <cols>
    <col min="1" max="1" width="54.7109375" customWidth="1"/>
    <col min="2" max="3" width="30.7109375" customWidth="1"/>
    <col min="4" max="26" width="8" customWidth="1"/>
  </cols>
  <sheetData>
    <row r="1" spans="1:3" ht="64.5" customHeight="1">
      <c r="B1" s="314" t="s">
        <v>304</v>
      </c>
      <c r="C1" s="311"/>
    </row>
    <row r="2" spans="1:3" ht="27" customHeight="1">
      <c r="A2" s="8" t="s">
        <v>18</v>
      </c>
      <c r="B2" s="11"/>
      <c r="C2" s="11"/>
    </row>
    <row r="3" spans="1:3" ht="27" customHeight="1">
      <c r="A3" s="76" t="str">
        <f>CONCATENATE(You!$B$8," - ",You!C$2," TAX YEAR")</f>
        <v xml:space="preserve"> -  TAX YEAR</v>
      </c>
      <c r="B3" s="11"/>
      <c r="C3" s="11"/>
    </row>
    <row r="4" spans="1:3" ht="12.75" customHeight="1">
      <c r="B4" s="11"/>
      <c r="C4" s="11"/>
    </row>
    <row r="5" spans="1:3" ht="99.75" customHeight="1">
      <c r="A5" s="361" t="s">
        <v>305</v>
      </c>
      <c r="B5" s="311"/>
      <c r="C5" s="311"/>
    </row>
    <row r="6" spans="1:3" ht="12.75" customHeight="1"/>
    <row r="7" spans="1:3" ht="15" customHeight="1">
      <c r="A7" s="29"/>
    </row>
    <row r="8" spans="1:3" ht="18.75" customHeight="1">
      <c r="A8" s="315" t="s">
        <v>306</v>
      </c>
      <c r="B8" s="311"/>
      <c r="C8" s="311"/>
    </row>
    <row r="9" spans="1:3" ht="15.75" customHeight="1">
      <c r="A9" s="29"/>
    </row>
    <row r="10" spans="1:3" ht="21.75" customHeight="1">
      <c r="A10" s="105" t="s">
        <v>307</v>
      </c>
      <c r="B10" s="324" t="s">
        <v>298</v>
      </c>
      <c r="C10" s="325"/>
    </row>
    <row r="11" spans="1:3" ht="21.75" customHeight="1">
      <c r="A11" s="106" t="s">
        <v>309</v>
      </c>
      <c r="B11" s="316"/>
      <c r="C11" s="317"/>
    </row>
    <row r="12" spans="1:3" ht="21.75" customHeight="1">
      <c r="A12" s="107" t="s">
        <v>310</v>
      </c>
      <c r="B12" s="326"/>
      <c r="C12" s="323"/>
    </row>
    <row r="13" spans="1:3" ht="12.75" customHeight="1"/>
    <row r="14" spans="1:3" ht="12.75" customHeight="1"/>
    <row r="15" spans="1:3" ht="18.75" customHeight="1">
      <c r="A15" s="315" t="s">
        <v>311</v>
      </c>
      <c r="B15" s="311"/>
    </row>
    <row r="16" spans="1:3" ht="13.5" customHeight="1"/>
    <row r="17" spans="1:3" ht="21.75" customHeight="1">
      <c r="A17" s="108" t="s">
        <v>312</v>
      </c>
      <c r="B17" s="89">
        <v>0</v>
      </c>
      <c r="C17" s="48"/>
    </row>
    <row r="18" spans="1:3" ht="21.75" customHeight="1">
      <c r="A18" s="109" t="s">
        <v>235</v>
      </c>
      <c r="B18" s="91">
        <v>0</v>
      </c>
      <c r="C18" s="48"/>
    </row>
    <row r="19" spans="1:3" ht="21.75" customHeight="1">
      <c r="A19" s="109" t="s">
        <v>315</v>
      </c>
      <c r="B19" s="84">
        <v>0</v>
      </c>
      <c r="C19" s="48"/>
    </row>
    <row r="20" spans="1:3" ht="21.75" customHeight="1">
      <c r="A20" s="109" t="s">
        <v>316</v>
      </c>
      <c r="B20" s="84">
        <v>0</v>
      </c>
      <c r="C20" s="48"/>
    </row>
    <row r="21" spans="1:3" ht="21.75" customHeight="1">
      <c r="A21" s="106" t="s">
        <v>238</v>
      </c>
      <c r="B21" s="84">
        <v>0</v>
      </c>
      <c r="C21" s="48"/>
    </row>
    <row r="22" spans="1:3" ht="21.75" customHeight="1">
      <c r="A22" s="106" t="s">
        <v>242</v>
      </c>
      <c r="B22" s="84">
        <v>0</v>
      </c>
      <c r="C22" s="48"/>
    </row>
    <row r="23" spans="1:3" ht="21.75" customHeight="1">
      <c r="A23" s="106" t="s">
        <v>244</v>
      </c>
      <c r="B23" s="84">
        <v>0</v>
      </c>
      <c r="C23" s="48"/>
    </row>
    <row r="24" spans="1:3" ht="21.75" customHeight="1">
      <c r="A24" s="106" t="s">
        <v>245</v>
      </c>
      <c r="B24" s="84">
        <v>0</v>
      </c>
      <c r="C24" s="48"/>
    </row>
    <row r="25" spans="1:3" ht="21.75" customHeight="1">
      <c r="A25" s="106" t="s">
        <v>246</v>
      </c>
      <c r="B25" s="84">
        <v>0</v>
      </c>
      <c r="C25" s="48"/>
    </row>
    <row r="26" spans="1:3" ht="21.75" customHeight="1">
      <c r="A26" s="106" t="s">
        <v>247</v>
      </c>
      <c r="B26" s="84">
        <v>0</v>
      </c>
      <c r="C26" s="48"/>
    </row>
    <row r="27" spans="1:3" ht="21.75" customHeight="1">
      <c r="A27" s="106" t="s">
        <v>251</v>
      </c>
      <c r="B27" s="84">
        <v>0</v>
      </c>
      <c r="C27" s="48"/>
    </row>
    <row r="28" spans="1:3" ht="21.75" customHeight="1">
      <c r="A28" s="106" t="s">
        <v>252</v>
      </c>
      <c r="B28" s="84">
        <v>0</v>
      </c>
      <c r="C28" s="48"/>
    </row>
    <row r="29" spans="1:3" ht="21.75" customHeight="1">
      <c r="A29" s="106" t="s">
        <v>253</v>
      </c>
      <c r="B29" s="84">
        <v>0</v>
      </c>
      <c r="C29" s="48"/>
    </row>
    <row r="30" spans="1:3" ht="21.75" customHeight="1">
      <c r="A30" s="106" t="s">
        <v>255</v>
      </c>
      <c r="B30" s="84">
        <v>0</v>
      </c>
      <c r="C30" s="48"/>
    </row>
    <row r="31" spans="1:3" ht="21.75" customHeight="1">
      <c r="A31" s="106" t="s">
        <v>302</v>
      </c>
      <c r="B31" s="84">
        <v>0</v>
      </c>
      <c r="C31" s="48"/>
    </row>
    <row r="32" spans="1:3" ht="21.75" customHeight="1">
      <c r="A32" s="106" t="s">
        <v>257</v>
      </c>
      <c r="B32" s="84">
        <v>0</v>
      </c>
      <c r="C32" s="48"/>
    </row>
    <row r="33" spans="1:3" ht="21.75" customHeight="1">
      <c r="A33" s="106" t="s">
        <v>258</v>
      </c>
      <c r="B33" s="84">
        <v>0</v>
      </c>
      <c r="C33" s="48"/>
    </row>
    <row r="34" spans="1:3" ht="21.75" customHeight="1">
      <c r="A34" s="106" t="s">
        <v>259</v>
      </c>
      <c r="B34" s="84">
        <v>0</v>
      </c>
      <c r="C34" s="48"/>
    </row>
    <row r="35" spans="1:3" ht="21.75" customHeight="1">
      <c r="A35" s="92" t="s">
        <v>261</v>
      </c>
      <c r="B35" s="93"/>
      <c r="C35" s="48"/>
    </row>
    <row r="36" spans="1:3" ht="21.75" customHeight="1">
      <c r="A36" s="106"/>
      <c r="B36" s="84">
        <v>0</v>
      </c>
      <c r="C36" s="48"/>
    </row>
    <row r="37" spans="1:3" ht="21.75" customHeight="1">
      <c r="A37" s="106"/>
      <c r="B37" s="84">
        <v>0</v>
      </c>
      <c r="C37" s="48"/>
    </row>
    <row r="38" spans="1:3" ht="21.75" customHeight="1">
      <c r="A38" s="106"/>
      <c r="B38" s="84">
        <v>0</v>
      </c>
      <c r="C38" s="48"/>
    </row>
    <row r="39" spans="1:3" ht="21.75" customHeight="1">
      <c r="A39" s="106"/>
      <c r="B39" s="84">
        <v>0</v>
      </c>
      <c r="C39" s="48"/>
    </row>
    <row r="40" spans="1:3" ht="21.75" customHeight="1">
      <c r="A40" s="106"/>
      <c r="B40" s="84">
        <v>0</v>
      </c>
      <c r="C40" s="48"/>
    </row>
    <row r="41" spans="1:3" ht="21.75" customHeight="1">
      <c r="A41" s="110"/>
      <c r="B41" s="95">
        <v>0</v>
      </c>
      <c r="C41" s="48"/>
    </row>
    <row r="42" spans="1:3" ht="12.75" customHeight="1"/>
    <row r="43" spans="1:3" ht="12.75" customHeight="1"/>
    <row r="44" spans="1:3" ht="12.75" customHeight="1"/>
    <row r="45" spans="1:3" ht="12.75" customHeight="1"/>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
    <mergeCell ref="B12:C12"/>
    <mergeCell ref="A15:B15"/>
    <mergeCell ref="B1:C1"/>
    <mergeCell ref="A5:C5"/>
    <mergeCell ref="A8:C8"/>
    <mergeCell ref="B10:C10"/>
    <mergeCell ref="B11:C11"/>
  </mergeCells>
  <dataValidations count="1">
    <dataValidation type="list" allowBlank="1" showInputMessage="1" showErrorMessage="1" prompt=" - " sqref="B10" xr:uid="{00000000-0002-0000-0900-000000000000}">
      <formula1>spouses</formula1>
    </dataValidation>
  </dataValidations>
  <pageMargins left="0.7" right="0.7" top="0.75" bottom="0.75" header="0" footer="0"/>
  <pageSetup orientation="landscape"/>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6D7A8"/>
  </sheetPr>
  <dimension ref="A1:Z1007"/>
  <sheetViews>
    <sheetView workbookViewId="0"/>
  </sheetViews>
  <sheetFormatPr defaultColWidth="14.42578125" defaultRowHeight="15" customHeight="1"/>
  <cols>
    <col min="1" max="1" width="54.7109375" customWidth="1"/>
    <col min="2" max="3" width="30.7109375" customWidth="1"/>
    <col min="4" max="6" width="9.140625" customWidth="1"/>
    <col min="7" max="26" width="8" customWidth="1"/>
  </cols>
  <sheetData>
    <row r="1" spans="1:26" ht="64.5" customHeight="1">
      <c r="A1" s="111"/>
      <c r="B1" s="314" t="s">
        <v>317</v>
      </c>
      <c r="C1" s="311"/>
      <c r="D1" s="112"/>
      <c r="E1" s="112"/>
      <c r="F1" s="112"/>
      <c r="G1" s="112"/>
      <c r="H1" s="112"/>
      <c r="I1" s="112"/>
      <c r="J1" s="112"/>
      <c r="K1" s="112"/>
      <c r="L1" s="112"/>
      <c r="M1" s="112"/>
      <c r="N1" s="112"/>
      <c r="O1" s="112"/>
      <c r="P1" s="112"/>
      <c r="Q1" s="112"/>
      <c r="R1" s="112"/>
      <c r="S1" s="112"/>
      <c r="T1" s="112"/>
      <c r="U1" s="112"/>
      <c r="V1" s="112"/>
      <c r="W1" s="112"/>
      <c r="X1" s="112"/>
      <c r="Y1" s="112"/>
      <c r="Z1" s="112"/>
    </row>
    <row r="2" spans="1:26" ht="27" customHeight="1">
      <c r="A2" s="8" t="s">
        <v>18</v>
      </c>
      <c r="B2" s="11"/>
      <c r="C2" s="11"/>
      <c r="D2" s="112"/>
      <c r="E2" s="112"/>
      <c r="F2" s="112"/>
      <c r="G2" s="112"/>
      <c r="H2" s="112"/>
      <c r="I2" s="112"/>
      <c r="J2" s="112"/>
      <c r="K2" s="112"/>
      <c r="L2" s="112"/>
      <c r="M2" s="112"/>
      <c r="N2" s="112"/>
      <c r="O2" s="112"/>
      <c r="P2" s="112"/>
      <c r="Q2" s="112"/>
      <c r="R2" s="112"/>
      <c r="S2" s="112"/>
      <c r="T2" s="112"/>
      <c r="U2" s="112"/>
      <c r="V2" s="112"/>
      <c r="W2" s="112"/>
      <c r="X2" s="112"/>
      <c r="Y2" s="112"/>
      <c r="Z2" s="112"/>
    </row>
    <row r="3" spans="1:26" ht="27" customHeight="1">
      <c r="A3" s="76" t="str">
        <f>CONCATENATE(You!$B$8," - ",You!C$2," TAX YEAR")</f>
        <v xml:space="preserve"> -  TAX YEAR</v>
      </c>
      <c r="B3" s="11"/>
      <c r="C3" s="11"/>
      <c r="D3" s="112"/>
      <c r="E3" s="112"/>
      <c r="F3" s="112"/>
      <c r="G3" s="112"/>
      <c r="H3" s="112"/>
      <c r="I3" s="112"/>
      <c r="J3" s="112"/>
      <c r="K3" s="112"/>
      <c r="L3" s="112"/>
      <c r="M3" s="112"/>
      <c r="N3" s="112"/>
      <c r="O3" s="112"/>
      <c r="P3" s="112"/>
      <c r="Q3" s="112"/>
      <c r="R3" s="112"/>
      <c r="S3" s="112"/>
      <c r="T3" s="112"/>
      <c r="U3" s="112"/>
      <c r="V3" s="112"/>
      <c r="W3" s="112"/>
      <c r="X3" s="112"/>
      <c r="Y3" s="112"/>
      <c r="Z3" s="112"/>
    </row>
    <row r="4" spans="1:26" ht="12.75" customHeight="1">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6" ht="99.75" customHeight="1">
      <c r="A5" s="363" t="s">
        <v>318</v>
      </c>
      <c r="B5" s="311"/>
      <c r="C5" s="311"/>
      <c r="D5" s="112"/>
      <c r="E5" s="112"/>
      <c r="F5" s="112"/>
      <c r="G5" s="112"/>
      <c r="H5" s="112"/>
      <c r="I5" s="112"/>
      <c r="J5" s="112"/>
      <c r="K5" s="112"/>
      <c r="L5" s="112"/>
      <c r="M5" s="112"/>
      <c r="N5" s="112"/>
      <c r="O5" s="112"/>
      <c r="P5" s="112"/>
      <c r="Q5" s="112"/>
      <c r="R5" s="112"/>
      <c r="S5" s="112"/>
      <c r="T5" s="112"/>
      <c r="U5" s="112"/>
      <c r="V5" s="112"/>
      <c r="W5" s="112"/>
      <c r="X5" s="112"/>
      <c r="Y5" s="112"/>
      <c r="Z5" s="112"/>
    </row>
    <row r="6" spans="1:26" ht="12.75" customHeight="1">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12"/>
    </row>
    <row r="7" spans="1:26" ht="45.75" customHeight="1">
      <c r="A7" s="28" t="s">
        <v>319</v>
      </c>
      <c r="B7" s="328" t="str">
        <f>CONCATENATE("Please list the address of this particular home office which you maintained in ",You!C2,". This may or may not be where you are living presently.")</f>
        <v>Please list the address of this particular home office which you maintained in . This may or may not be where you are living presently.</v>
      </c>
      <c r="C7" s="311"/>
      <c r="D7" s="112"/>
      <c r="E7" s="112"/>
      <c r="F7" s="112"/>
      <c r="G7" s="112"/>
      <c r="H7" s="112"/>
      <c r="I7" s="112"/>
      <c r="J7" s="112"/>
      <c r="K7" s="112"/>
      <c r="L7" s="112"/>
      <c r="M7" s="112"/>
      <c r="N7" s="112"/>
      <c r="O7" s="112"/>
      <c r="P7" s="112"/>
      <c r="Q7" s="112"/>
      <c r="R7" s="112"/>
      <c r="S7" s="112"/>
      <c r="T7" s="112"/>
      <c r="U7" s="112"/>
      <c r="V7" s="112"/>
      <c r="W7" s="112"/>
      <c r="X7" s="112"/>
      <c r="Y7" s="112"/>
      <c r="Z7" s="112"/>
    </row>
    <row r="8" spans="1:26" ht="15.75" customHeight="1">
      <c r="A8" s="29"/>
      <c r="B8" s="112"/>
      <c r="C8" s="112"/>
      <c r="D8" s="112"/>
      <c r="E8" s="112"/>
      <c r="F8" s="112"/>
      <c r="G8" s="112"/>
      <c r="H8" s="112"/>
      <c r="I8" s="112"/>
      <c r="J8" s="112"/>
      <c r="K8" s="112"/>
      <c r="L8" s="112"/>
      <c r="M8" s="112"/>
      <c r="N8" s="112"/>
      <c r="O8" s="112"/>
      <c r="P8" s="112"/>
      <c r="Q8" s="112"/>
      <c r="R8" s="112"/>
      <c r="S8" s="112"/>
      <c r="T8" s="112"/>
      <c r="U8" s="112"/>
      <c r="V8" s="112"/>
      <c r="W8" s="112"/>
      <c r="X8" s="112"/>
      <c r="Y8" s="112"/>
      <c r="Z8" s="112"/>
    </row>
    <row r="9" spans="1:26" ht="21.75" customHeight="1">
      <c r="A9" s="30" t="s">
        <v>37</v>
      </c>
      <c r="B9" s="329"/>
      <c r="C9" s="325"/>
      <c r="D9" s="112"/>
      <c r="E9" s="112"/>
      <c r="F9" s="112"/>
      <c r="G9" s="112"/>
      <c r="H9" s="112"/>
      <c r="I9" s="112"/>
      <c r="J9" s="112"/>
      <c r="K9" s="112"/>
      <c r="L9" s="112"/>
      <c r="M9" s="112"/>
      <c r="N9" s="112"/>
      <c r="O9" s="112"/>
      <c r="P9" s="112"/>
      <c r="Q9" s="112"/>
      <c r="R9" s="112"/>
      <c r="S9" s="112"/>
      <c r="T9" s="112"/>
      <c r="U9" s="112"/>
      <c r="V9" s="112"/>
      <c r="W9" s="112"/>
      <c r="X9" s="112"/>
      <c r="Y9" s="112"/>
      <c r="Z9" s="112"/>
    </row>
    <row r="10" spans="1:26" ht="21.75" customHeight="1">
      <c r="A10" s="17" t="s">
        <v>38</v>
      </c>
      <c r="B10" s="330"/>
      <c r="C10" s="323"/>
      <c r="D10" s="112"/>
      <c r="E10" s="112"/>
      <c r="F10" s="112"/>
      <c r="G10" s="112"/>
      <c r="H10" s="112"/>
      <c r="I10" s="112"/>
      <c r="J10" s="112"/>
      <c r="K10" s="112"/>
      <c r="L10" s="112"/>
      <c r="M10" s="112"/>
      <c r="N10" s="112"/>
      <c r="O10" s="112"/>
      <c r="P10" s="112"/>
      <c r="Q10" s="112"/>
      <c r="R10" s="112"/>
      <c r="S10" s="112"/>
      <c r="T10" s="112"/>
      <c r="U10" s="112"/>
      <c r="V10" s="112"/>
      <c r="W10" s="112"/>
      <c r="X10" s="112"/>
      <c r="Y10" s="112"/>
      <c r="Z10" s="112"/>
    </row>
    <row r="11" spans="1:26" ht="21.75" customHeight="1">
      <c r="A11" s="24" t="s">
        <v>39</v>
      </c>
      <c r="B11" s="3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row>
    <row r="12" spans="1:26" ht="15" customHeight="1">
      <c r="A12" s="29"/>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row>
    <row r="13" spans="1:26" ht="15" customHeight="1">
      <c r="A13" s="29"/>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row>
    <row r="14" spans="1:26" ht="30" customHeight="1">
      <c r="A14" s="364" t="s">
        <v>320</v>
      </c>
      <c r="B14" s="311"/>
      <c r="C14" s="311"/>
      <c r="D14" s="114"/>
      <c r="E14" s="114"/>
      <c r="F14" s="114"/>
      <c r="G14" s="114"/>
      <c r="H14" s="114"/>
      <c r="I14" s="114"/>
      <c r="J14" s="114"/>
      <c r="K14" s="114"/>
      <c r="L14" s="114"/>
      <c r="M14" s="114"/>
      <c r="N14" s="114"/>
      <c r="O14" s="114"/>
      <c r="P14" s="114"/>
      <c r="Q14" s="114"/>
      <c r="R14" s="114"/>
      <c r="S14" s="114"/>
      <c r="T14" s="114"/>
      <c r="U14" s="114"/>
      <c r="V14" s="114"/>
      <c r="W14" s="114"/>
      <c r="X14" s="114"/>
      <c r="Y14" s="114"/>
      <c r="Z14" s="114"/>
    </row>
    <row r="15" spans="1:26" ht="15" customHeight="1">
      <c r="A15" s="29"/>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row>
    <row r="16" spans="1:26" ht="15.75" customHeight="1">
      <c r="A16" s="29"/>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row>
    <row r="17" spans="1:26" ht="21.75" customHeight="1">
      <c r="A17" s="88" t="s">
        <v>321</v>
      </c>
      <c r="B17" s="115"/>
      <c r="C17" s="48"/>
      <c r="D17" s="112"/>
      <c r="E17" s="112"/>
      <c r="F17" s="112"/>
      <c r="G17" s="112"/>
      <c r="H17" s="112"/>
      <c r="I17" s="112"/>
      <c r="J17" s="112"/>
      <c r="K17" s="112"/>
      <c r="L17" s="112"/>
      <c r="M17" s="112"/>
      <c r="N17" s="112"/>
      <c r="O17" s="112"/>
      <c r="P17" s="112"/>
      <c r="Q17" s="112"/>
      <c r="R17" s="112"/>
      <c r="S17" s="112"/>
      <c r="T17" s="112"/>
      <c r="U17" s="112"/>
      <c r="V17" s="112"/>
      <c r="W17" s="112"/>
      <c r="X17" s="112"/>
      <c r="Y17" s="112"/>
      <c r="Z17" s="112"/>
    </row>
    <row r="18" spans="1:26" ht="21.75" customHeight="1">
      <c r="A18" s="116" t="s">
        <v>322</v>
      </c>
      <c r="B18" s="117"/>
      <c r="C18" s="48"/>
      <c r="D18" s="112"/>
      <c r="E18" s="112"/>
      <c r="F18" s="112"/>
      <c r="G18" s="112"/>
      <c r="H18" s="112"/>
      <c r="I18" s="112"/>
      <c r="J18" s="112"/>
      <c r="K18" s="112"/>
      <c r="L18" s="112"/>
      <c r="M18" s="112"/>
      <c r="N18" s="112"/>
      <c r="O18" s="112"/>
      <c r="P18" s="112"/>
      <c r="Q18" s="112"/>
      <c r="R18" s="112"/>
      <c r="S18" s="112"/>
      <c r="T18" s="112"/>
      <c r="U18" s="112"/>
      <c r="V18" s="112"/>
      <c r="W18" s="112"/>
      <c r="X18" s="112"/>
      <c r="Y18" s="112"/>
      <c r="Z18" s="112"/>
    </row>
    <row r="19" spans="1:26" ht="21.75" customHeight="1">
      <c r="A19" s="118" t="s">
        <v>323</v>
      </c>
      <c r="B19" s="119" t="e">
        <f>+B17/B18</f>
        <v>#DIV/0!</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row>
    <row r="20" spans="1:26" ht="12.75" customHeight="1">
      <c r="A20" s="112"/>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row>
    <row r="21" spans="1:26" ht="12.7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row>
    <row r="22" spans="1:26" ht="15" customHeight="1">
      <c r="A22" s="29" t="s">
        <v>324</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row>
    <row r="23" spans="1:26" ht="13.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row>
    <row r="24" spans="1:26" ht="21.75" customHeight="1">
      <c r="A24" s="120" t="s">
        <v>325</v>
      </c>
      <c r="B24" s="121">
        <v>0</v>
      </c>
      <c r="C24" s="48"/>
      <c r="D24" s="112"/>
      <c r="E24" s="112"/>
      <c r="F24" s="112"/>
      <c r="G24" s="112"/>
      <c r="H24" s="112"/>
      <c r="I24" s="112"/>
      <c r="J24" s="112"/>
      <c r="K24" s="112"/>
      <c r="L24" s="112"/>
      <c r="M24" s="112"/>
      <c r="N24" s="112"/>
      <c r="O24" s="112"/>
      <c r="P24" s="112"/>
      <c r="Q24" s="112"/>
      <c r="R24" s="112"/>
      <c r="S24" s="112"/>
      <c r="T24" s="112"/>
      <c r="U24" s="112"/>
      <c r="V24" s="112"/>
      <c r="W24" s="112"/>
      <c r="X24" s="112"/>
      <c r="Y24" s="112"/>
      <c r="Z24" s="112"/>
    </row>
    <row r="25" spans="1:26" ht="21.75" customHeight="1">
      <c r="A25" s="25" t="s">
        <v>326</v>
      </c>
      <c r="B25" s="122">
        <v>0</v>
      </c>
      <c r="C25" s="48"/>
      <c r="D25" s="112"/>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26" ht="21.75" customHeight="1">
      <c r="A26" s="14" t="s">
        <v>327</v>
      </c>
      <c r="B26" s="122">
        <v>0</v>
      </c>
      <c r="C26" s="48"/>
      <c r="D26" s="112"/>
      <c r="E26" s="112"/>
      <c r="F26" s="112"/>
      <c r="G26" s="112"/>
      <c r="H26" s="112"/>
      <c r="I26" s="112"/>
      <c r="J26" s="112"/>
      <c r="K26" s="112"/>
      <c r="L26" s="112"/>
      <c r="M26" s="112"/>
      <c r="N26" s="112"/>
      <c r="O26" s="112"/>
      <c r="P26" s="112"/>
      <c r="Q26" s="112"/>
      <c r="R26" s="112"/>
      <c r="S26" s="112"/>
      <c r="T26" s="112"/>
      <c r="U26" s="112"/>
      <c r="V26" s="112"/>
      <c r="W26" s="112"/>
      <c r="X26" s="112"/>
      <c r="Y26" s="112"/>
      <c r="Z26" s="112"/>
    </row>
    <row r="27" spans="1:26" ht="21.75" customHeight="1">
      <c r="A27" s="14" t="s">
        <v>328</v>
      </c>
      <c r="B27" s="122">
        <v>0</v>
      </c>
      <c r="C27" s="48"/>
      <c r="D27" s="112"/>
      <c r="E27" s="112"/>
      <c r="F27" s="112"/>
      <c r="G27" s="112"/>
      <c r="H27" s="112"/>
      <c r="I27" s="112"/>
      <c r="J27" s="112"/>
      <c r="K27" s="112"/>
      <c r="L27" s="112"/>
      <c r="M27" s="112"/>
      <c r="N27" s="112"/>
      <c r="O27" s="112"/>
      <c r="P27" s="112"/>
      <c r="Q27" s="112"/>
      <c r="R27" s="112"/>
      <c r="S27" s="112"/>
      <c r="T27" s="112"/>
      <c r="U27" s="112"/>
      <c r="V27" s="112"/>
      <c r="W27" s="112"/>
      <c r="X27" s="112"/>
      <c r="Y27" s="112"/>
      <c r="Z27" s="112"/>
    </row>
    <row r="28" spans="1:26" ht="21.75" customHeight="1">
      <c r="A28" s="123" t="s">
        <v>329</v>
      </c>
      <c r="B28" s="122">
        <v>0</v>
      </c>
      <c r="C28" s="48"/>
      <c r="D28" s="112"/>
      <c r="E28" s="112"/>
      <c r="F28" s="112"/>
      <c r="G28" s="112"/>
      <c r="H28" s="112"/>
      <c r="I28" s="112"/>
      <c r="J28" s="112"/>
      <c r="K28" s="112"/>
      <c r="L28" s="112"/>
      <c r="M28" s="112"/>
      <c r="N28" s="112"/>
      <c r="O28" s="112"/>
      <c r="P28" s="112"/>
      <c r="Q28" s="112"/>
      <c r="R28" s="112"/>
      <c r="S28" s="112"/>
      <c r="T28" s="112"/>
      <c r="U28" s="112"/>
      <c r="V28" s="112"/>
      <c r="W28" s="112"/>
      <c r="X28" s="112"/>
      <c r="Y28" s="112"/>
      <c r="Z28" s="112"/>
    </row>
    <row r="29" spans="1:26" ht="21.75" customHeight="1">
      <c r="A29" s="123" t="s">
        <v>330</v>
      </c>
      <c r="B29" s="124">
        <v>0</v>
      </c>
      <c r="C29" s="48"/>
      <c r="D29" s="112"/>
      <c r="E29" s="112"/>
      <c r="F29" s="112"/>
      <c r="G29" s="112"/>
      <c r="H29" s="112"/>
      <c r="I29" s="112"/>
      <c r="J29" s="112"/>
      <c r="K29" s="112"/>
      <c r="L29" s="112"/>
      <c r="M29" s="112"/>
      <c r="N29" s="112"/>
      <c r="O29" s="112"/>
      <c r="P29" s="112"/>
      <c r="Q29" s="112"/>
      <c r="R29" s="112"/>
      <c r="S29" s="112"/>
      <c r="T29" s="112"/>
      <c r="U29" s="112"/>
      <c r="V29" s="112"/>
      <c r="W29" s="112"/>
      <c r="X29" s="112"/>
      <c r="Y29" s="112"/>
      <c r="Z29" s="112"/>
    </row>
    <row r="30" spans="1:26" ht="21.75" customHeight="1">
      <c r="A30" s="123" t="s">
        <v>331</v>
      </c>
      <c r="B30" s="124">
        <v>0</v>
      </c>
      <c r="C30" s="48"/>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ht="21.75" customHeight="1">
      <c r="A31" s="14" t="s">
        <v>332</v>
      </c>
      <c r="B31" s="124">
        <v>0</v>
      </c>
      <c r="C31" s="48"/>
      <c r="D31" s="112"/>
      <c r="E31" s="112"/>
      <c r="F31" s="112"/>
      <c r="G31" s="112"/>
      <c r="H31" s="112"/>
      <c r="I31" s="112"/>
      <c r="J31" s="112"/>
      <c r="K31" s="112"/>
      <c r="L31" s="112"/>
      <c r="M31" s="112"/>
      <c r="N31" s="112"/>
      <c r="O31" s="112"/>
      <c r="P31" s="112"/>
      <c r="Q31" s="112"/>
      <c r="R31" s="112"/>
      <c r="S31" s="112"/>
      <c r="T31" s="112"/>
      <c r="U31" s="112"/>
      <c r="V31" s="112"/>
      <c r="W31" s="112"/>
      <c r="X31" s="112"/>
      <c r="Y31" s="112"/>
      <c r="Z31" s="112"/>
    </row>
    <row r="32" spans="1:26" ht="21.75" customHeight="1">
      <c r="A32" s="94" t="s">
        <v>333</v>
      </c>
      <c r="B32" s="125">
        <v>0</v>
      </c>
      <c r="C32" s="48"/>
      <c r="D32" s="112"/>
      <c r="E32" s="112"/>
      <c r="F32" s="112"/>
      <c r="G32" s="112"/>
      <c r="H32" s="112"/>
      <c r="I32" s="112"/>
      <c r="J32" s="112"/>
      <c r="K32" s="112"/>
      <c r="L32" s="112"/>
      <c r="M32" s="112"/>
      <c r="N32" s="112"/>
      <c r="O32" s="112"/>
      <c r="P32" s="112"/>
      <c r="Q32" s="112"/>
      <c r="R32" s="112"/>
      <c r="S32" s="112"/>
      <c r="T32" s="112"/>
      <c r="U32" s="112"/>
      <c r="V32" s="112"/>
      <c r="W32" s="112"/>
      <c r="X32" s="112"/>
      <c r="Y32" s="112"/>
      <c r="Z32" s="112"/>
    </row>
    <row r="33" spans="1:26" ht="21.75" customHeight="1">
      <c r="A33" s="103" t="s">
        <v>334</v>
      </c>
      <c r="B33" s="125">
        <v>0</v>
      </c>
      <c r="C33" s="48"/>
      <c r="D33" s="112"/>
      <c r="E33" s="112"/>
      <c r="F33" s="112"/>
      <c r="G33" s="112"/>
      <c r="H33" s="112"/>
      <c r="I33" s="112"/>
      <c r="J33" s="112"/>
      <c r="K33" s="112"/>
      <c r="L33" s="112"/>
      <c r="M33" s="112"/>
      <c r="N33" s="112"/>
      <c r="O33" s="112"/>
      <c r="P33" s="112"/>
      <c r="Q33" s="112"/>
      <c r="R33" s="112"/>
      <c r="S33" s="112"/>
      <c r="T33" s="112"/>
      <c r="U33" s="112"/>
      <c r="V33" s="112"/>
      <c r="W33" s="112"/>
      <c r="X33" s="112"/>
      <c r="Y33" s="112"/>
      <c r="Z33" s="112"/>
    </row>
    <row r="34" spans="1:26" ht="12.7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12.7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row>
    <row r="36" spans="1:26" ht="15" customHeight="1">
      <c r="A36" s="29" t="s">
        <v>335</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row>
    <row r="37" spans="1:26" ht="13.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row>
    <row r="38" spans="1:26" ht="21.75" customHeight="1">
      <c r="A38" s="88" t="s">
        <v>336</v>
      </c>
      <c r="B38" s="121">
        <v>0</v>
      </c>
      <c r="C38" s="48"/>
      <c r="D38" s="112"/>
      <c r="E38" s="112"/>
      <c r="F38" s="112"/>
      <c r="G38" s="112"/>
      <c r="H38" s="112"/>
      <c r="I38" s="112"/>
      <c r="J38" s="112"/>
      <c r="K38" s="112"/>
      <c r="L38" s="112"/>
      <c r="M38" s="112"/>
      <c r="N38" s="112"/>
      <c r="O38" s="112"/>
      <c r="P38" s="112"/>
      <c r="Q38" s="112"/>
      <c r="R38" s="112"/>
      <c r="S38" s="112"/>
      <c r="T38" s="112"/>
      <c r="U38" s="112"/>
      <c r="V38" s="112"/>
      <c r="W38" s="112"/>
      <c r="X38" s="112"/>
      <c r="Y38" s="112"/>
      <c r="Z38" s="112"/>
    </row>
    <row r="39" spans="1:26" ht="21.75" customHeight="1">
      <c r="A39" s="14" t="s">
        <v>337</v>
      </c>
      <c r="B39" s="122">
        <v>0</v>
      </c>
      <c r="C39" s="48"/>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ht="21.75" customHeight="1">
      <c r="A40" s="126" t="s">
        <v>338</v>
      </c>
      <c r="B40" s="124">
        <v>0</v>
      </c>
      <c r="C40" s="48"/>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ht="21.75" customHeight="1">
      <c r="A41" s="46" t="s">
        <v>339</v>
      </c>
      <c r="B41" s="127"/>
      <c r="C41" s="48"/>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21.75" customHeight="1">
      <c r="A42" s="46" t="s">
        <v>334</v>
      </c>
      <c r="B42" s="127"/>
      <c r="C42" s="48"/>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ht="21.75" customHeight="1">
      <c r="A43" s="46" t="s">
        <v>340</v>
      </c>
      <c r="B43" s="127"/>
      <c r="C43" s="48"/>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ht="21.75" customHeight="1">
      <c r="A44" s="46" t="s">
        <v>341</v>
      </c>
      <c r="B44" s="127"/>
      <c r="C44" s="48"/>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ht="21.75" customHeight="1">
      <c r="A45" s="46" t="s">
        <v>342</v>
      </c>
      <c r="B45" s="127"/>
      <c r="C45" s="48"/>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ht="21.75" customHeight="1">
      <c r="A46" s="46" t="s">
        <v>343</v>
      </c>
      <c r="B46" s="127"/>
      <c r="C46" s="48"/>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spans="1:26" ht="15" customHeight="1">
      <c r="A47" s="29"/>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row>
    <row r="48" spans="1:26" ht="15" customHeight="1">
      <c r="A48" s="29"/>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row>
    <row r="49" spans="1:26" ht="15" customHeight="1">
      <c r="A49" s="29"/>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row>
    <row r="50" spans="1:26" ht="30" customHeight="1">
      <c r="A50" s="315" t="s">
        <v>344</v>
      </c>
      <c r="B50" s="311"/>
      <c r="C50" s="311"/>
      <c r="D50" s="128"/>
      <c r="E50" s="128"/>
      <c r="F50" s="128"/>
      <c r="G50" s="128"/>
      <c r="H50" s="128"/>
      <c r="I50" s="128"/>
      <c r="J50" s="128"/>
      <c r="K50" s="128"/>
      <c r="L50" s="128"/>
      <c r="M50" s="128"/>
      <c r="N50" s="128"/>
      <c r="O50" s="128"/>
      <c r="P50" s="128"/>
      <c r="Q50" s="128"/>
      <c r="R50" s="128"/>
      <c r="S50" s="128"/>
      <c r="T50" s="128"/>
      <c r="U50" s="128"/>
      <c r="V50" s="128"/>
      <c r="W50" s="128"/>
      <c r="X50" s="128"/>
      <c r="Y50" s="128"/>
      <c r="Z50" s="128"/>
    </row>
    <row r="51" spans="1:26" ht="15" customHeight="1">
      <c r="A51" s="29"/>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row>
    <row r="52" spans="1:26" ht="79.5" customHeight="1">
      <c r="A52" s="365" t="s">
        <v>345</v>
      </c>
      <c r="B52" s="311"/>
      <c r="C52" s="311"/>
      <c r="D52" s="112"/>
      <c r="E52" s="112"/>
      <c r="F52" s="112"/>
      <c r="G52" s="112"/>
      <c r="H52" s="112"/>
      <c r="I52" s="112"/>
      <c r="J52" s="112"/>
      <c r="K52" s="112"/>
      <c r="L52" s="112"/>
      <c r="M52" s="112"/>
      <c r="N52" s="112"/>
      <c r="O52" s="112"/>
      <c r="P52" s="112"/>
      <c r="Q52" s="112"/>
      <c r="R52" s="112"/>
      <c r="S52" s="112"/>
      <c r="T52" s="112"/>
      <c r="U52" s="112"/>
      <c r="V52" s="112"/>
      <c r="W52" s="112"/>
      <c r="X52" s="112"/>
      <c r="Y52" s="112"/>
      <c r="Z52" s="112"/>
    </row>
    <row r="53" spans="1:26" ht="13.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row>
    <row r="54" spans="1:26" ht="21.75" customHeight="1">
      <c r="A54" s="129" t="s">
        <v>346</v>
      </c>
      <c r="B54" s="130" t="e">
        <f>+B19</f>
        <v>#DIV/0!</v>
      </c>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row>
    <row r="55" spans="1:26" ht="21.75" customHeight="1">
      <c r="A55" s="131" t="s">
        <v>347</v>
      </c>
      <c r="B55" s="132">
        <f>B26+B27+B28+B29</f>
        <v>0</v>
      </c>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row>
    <row r="56" spans="1:26" ht="21.75" customHeight="1">
      <c r="A56" s="131" t="s">
        <v>348</v>
      </c>
      <c r="B56" s="132">
        <f>+B30+B31</f>
        <v>0</v>
      </c>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row>
    <row r="57" spans="1:26" ht="21.75" customHeight="1">
      <c r="A57" s="131" t="s">
        <v>349</v>
      </c>
      <c r="B57" s="132">
        <f>+B24+B32</f>
        <v>0</v>
      </c>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row>
    <row r="58" spans="1:26" ht="21.75" customHeight="1">
      <c r="A58" s="131" t="s">
        <v>350</v>
      </c>
      <c r="B58" s="132">
        <f>+B25</f>
        <v>0</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row>
    <row r="59" spans="1:26" ht="21.75" customHeight="1">
      <c r="A59" s="131" t="s">
        <v>351</v>
      </c>
      <c r="B59" s="132" t="e">
        <f>+(B55+B56+B57+B58)*B54</f>
        <v>#DIV/0!</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row>
    <row r="60" spans="1:26" ht="21.75" customHeight="1">
      <c r="A60" s="131" t="s">
        <v>352</v>
      </c>
      <c r="B60" s="132">
        <f>+(B38+B39+B40)</f>
        <v>0</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row>
    <row r="61" spans="1:26" ht="21.75" customHeight="1">
      <c r="A61" s="133" t="s">
        <v>353</v>
      </c>
      <c r="B61" s="134" t="e">
        <f>+B59+B60</f>
        <v>#DIV/0!</v>
      </c>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row>
    <row r="62" spans="1:26" ht="15.7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ht="15.7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4" spans="1:26" ht="15.7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ht="15.7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row>
    <row r="66" spans="1:26" ht="15" customHeight="1">
      <c r="A66" s="29"/>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spans="1:26" ht="15" customHeight="1">
      <c r="A67" s="29"/>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spans="1:26" ht="12.7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ht="12.7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row r="70" spans="1:26" ht="15.7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ht="15.7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row>
    <row r="72" spans="1:26" ht="15.7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row>
    <row r="73" spans="1:26" ht="15.7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row>
    <row r="74" spans="1:26" ht="15.7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row>
    <row r="75" spans="1:26" ht="12.7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row>
    <row r="76" spans="1:26" ht="12.7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row>
    <row r="77" spans="1:26" ht="12.7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row>
    <row r="78" spans="1:26" ht="12.7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row>
    <row r="79" spans="1:26" ht="12.7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row>
    <row r="80" spans="1:26" ht="12.7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row>
    <row r="81" spans="1:26" ht="12.7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row>
    <row r="82" spans="1:26" ht="12.7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row>
    <row r="83" spans="1:26" ht="12.7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row>
    <row r="84" spans="1:26" ht="12.7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row>
    <row r="85" spans="1:26" ht="12.7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row>
    <row r="86" spans="1:26" ht="12.7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row>
    <row r="87" spans="1:26" ht="12.7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row>
    <row r="88" spans="1:26" ht="12.7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row>
    <row r="89" spans="1:26" ht="12.7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row>
    <row r="90" spans="1:26" ht="12.7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row>
    <row r="91" spans="1:26" ht="12.7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row>
    <row r="92" spans="1:26" ht="12.7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row>
    <row r="93" spans="1:26" ht="12.7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row>
    <row r="94" spans="1:26" ht="12.7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row>
    <row r="95" spans="1:26" ht="12.7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row>
    <row r="96" spans="1:26" ht="12.7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row>
    <row r="97" spans="1:26" ht="12.7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row>
    <row r="98" spans="1:26" ht="12.7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row>
    <row r="99" spans="1:26" ht="12.7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row>
    <row r="100" spans="1:26" ht="12.7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row>
    <row r="101" spans="1:26" ht="12.7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row>
    <row r="102" spans="1:26" ht="12.7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row>
    <row r="103" spans="1:26" ht="12.7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row>
    <row r="104" spans="1:26" ht="12.7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row>
    <row r="105" spans="1:26" ht="12.7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row>
    <row r="106" spans="1:26" ht="12.7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row>
    <row r="107" spans="1:26" ht="12.7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row>
    <row r="108" spans="1:26" ht="12.7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row>
    <row r="109" spans="1:26" ht="12.7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row>
    <row r="110" spans="1:26" ht="12.7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row>
    <row r="111" spans="1:26" ht="12.7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row>
    <row r="112" spans="1:26" ht="12.7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row>
    <row r="113" spans="1:26" ht="12.7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row>
    <row r="114" spans="1:26" ht="12.7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row>
    <row r="115" spans="1:26" ht="12.7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row>
    <row r="116" spans="1:26" ht="12.7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row>
    <row r="117" spans="1:26" ht="12.7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row>
    <row r="118" spans="1:26" ht="12.7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row>
    <row r="119" spans="1:26" ht="12.7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row>
    <row r="120" spans="1:26" ht="12.7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row>
    <row r="121" spans="1:26" ht="12.7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row>
    <row r="122" spans="1:26" ht="12.7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row>
    <row r="123" spans="1:26" ht="12.7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row>
    <row r="124" spans="1:26" ht="12.7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row>
    <row r="125" spans="1:26" ht="12.7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row>
    <row r="126" spans="1:26" ht="12.7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row>
    <row r="127" spans="1:26" ht="12.7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row>
    <row r="128" spans="1:26" ht="12.7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row>
    <row r="129" spans="1:26" ht="12.7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row>
    <row r="130" spans="1:26" ht="12.7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row>
    <row r="131" spans="1:26" ht="12.7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row>
    <row r="132" spans="1:26" ht="12.7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row>
    <row r="133" spans="1:26" ht="12.7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spans="1:26" ht="12.7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row>
    <row r="135" spans="1:26" ht="12.7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spans="1:26" ht="12.7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spans="1:26" ht="12.7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row>
    <row r="138" spans="1:26" ht="12.7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row>
    <row r="139" spans="1:26" ht="12.7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row>
    <row r="140" spans="1:26" ht="12.7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row>
    <row r="141" spans="1:26" ht="12.7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row>
    <row r="142" spans="1:26" ht="12.7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row>
    <row r="143" spans="1:26" ht="12.7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row>
    <row r="144" spans="1:26" ht="12.7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row>
    <row r="145" spans="1:26" ht="12.7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row>
    <row r="146" spans="1:26" ht="12.7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row>
    <row r="147" spans="1:26" ht="12.7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row>
    <row r="148" spans="1:26" ht="12.7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spans="1:26" ht="12.7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spans="1:26" ht="12.7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row>
    <row r="151" spans="1:26" ht="12.7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row>
    <row r="152" spans="1:26" ht="12.7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row>
    <row r="153" spans="1:26" ht="12.7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row>
    <row r="154" spans="1:26" ht="12.7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row>
    <row r="155" spans="1:26" ht="12.7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row>
    <row r="156" spans="1:26" ht="12.7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row>
    <row r="157" spans="1:26" ht="12.7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row>
    <row r="158" spans="1:26" ht="12.7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row>
    <row r="159" spans="1:26" ht="12.7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row>
    <row r="160" spans="1:26" ht="12.7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row>
    <row r="161" spans="1:26" ht="12.7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row>
    <row r="162" spans="1:26" ht="12.7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row>
    <row r="163" spans="1:26" ht="12.7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row>
    <row r="164" spans="1:26" ht="12.7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row>
    <row r="165" spans="1:26" ht="12.7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row>
    <row r="166" spans="1:26" ht="12.7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row>
    <row r="167" spans="1:26" ht="12.7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row>
    <row r="168" spans="1:26" ht="12.7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row>
    <row r="169" spans="1:26" ht="12.7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row>
    <row r="170" spans="1:26" ht="12.7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row>
    <row r="171" spans="1:26" ht="12.7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row>
    <row r="172" spans="1:26" ht="12.7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row>
    <row r="173" spans="1:26" ht="12.7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row>
    <row r="174" spans="1:26" ht="12.7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spans="1:26" ht="12.7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spans="1:26" ht="12.7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row>
    <row r="177" spans="1:26" ht="12.7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spans="1:26" ht="12.7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spans="1:26" ht="12.7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spans="1:26" ht="12.7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spans="1:26" ht="12.7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spans="1:26" ht="12.7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spans="1:26" ht="12.7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spans="1:26" ht="12.7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spans="1:26" ht="12.7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row>
    <row r="186" spans="1:26" ht="12.7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spans="1:26" ht="12.7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spans="1:26" ht="12.7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spans="1:26" ht="12.7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spans="1:26" ht="12.7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spans="1:26" ht="12.7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spans="1:26" ht="12.7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spans="1:26" ht="12.7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spans="1:26" ht="12.7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spans="1:26" ht="12.7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spans="1:26" ht="12.7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row>
    <row r="197" spans="1:26" ht="12.7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row>
    <row r="198" spans="1:26" ht="12.7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spans="1:26" ht="12.7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row>
    <row r="200" spans="1:26" ht="12.7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row>
    <row r="201" spans="1:26" ht="12.7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row>
    <row r="202" spans="1:26" ht="12.7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spans="1:26" ht="12.7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row>
    <row r="204" spans="1:26" ht="12.7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row>
    <row r="205" spans="1:26" ht="12.7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row>
    <row r="206" spans="1:26" ht="12.7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row>
    <row r="207" spans="1:26" ht="12.7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row>
    <row r="208" spans="1:26" ht="12.7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row>
    <row r="209" spans="1:26" ht="12.7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row>
    <row r="210" spans="1:26" ht="12.7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row>
    <row r="211" spans="1:26" ht="12.7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row>
    <row r="212" spans="1:26" ht="12.7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row>
    <row r="213" spans="1:26" ht="12.7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row>
    <row r="214" spans="1:26" ht="12.7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row>
    <row r="215" spans="1:26" ht="12.7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row>
    <row r="216" spans="1:26" ht="12.7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row>
    <row r="217" spans="1:26" ht="12.7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row>
    <row r="218" spans="1:26" ht="12.7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row>
    <row r="219" spans="1:26" ht="12.7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row>
    <row r="220" spans="1:26" ht="12.7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row>
    <row r="221" spans="1:26" ht="12.7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row>
    <row r="222" spans="1:26" ht="12.7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row>
    <row r="223" spans="1:26" ht="12.7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row>
    <row r="224" spans="1:26" ht="12.7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row>
    <row r="225" spans="1:26" ht="12.7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row>
    <row r="226" spans="1:26" ht="12.7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row>
    <row r="227" spans="1:26" ht="12.7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row>
    <row r="228" spans="1:26" ht="12.7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row>
    <row r="229" spans="1:26" ht="12.7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row>
    <row r="230" spans="1:26" ht="12.7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row>
    <row r="231" spans="1:26" ht="12.7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row>
    <row r="232" spans="1:26" ht="12.7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row>
    <row r="233" spans="1:26" ht="12.7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row>
    <row r="234" spans="1:26" ht="12.7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spans="1:26" ht="12.7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ht="12.7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row>
    <row r="237" spans="1:26" ht="12.7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row>
    <row r="238" spans="1:26" ht="12.7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row>
    <row r="239" spans="1:26" ht="12.7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row>
    <row r="240" spans="1:26" ht="12.7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row>
    <row r="241" spans="1:26" ht="12.7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spans="1:26" ht="12.7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row>
    <row r="243" spans="1:26" ht="12.7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row>
    <row r="244" spans="1:26" ht="12.7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row>
    <row r="245" spans="1:26" ht="12.7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row>
    <row r="246" spans="1:26" ht="12.7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row>
    <row r="247" spans="1:26" ht="12.7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row>
    <row r="248" spans="1:26" ht="12.7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row>
    <row r="249" spans="1:26" ht="12.7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row>
    <row r="250" spans="1:26" ht="12.7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row>
    <row r="251" spans="1:26" ht="12.7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row>
    <row r="252" spans="1:26" ht="12.7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row>
    <row r="253" spans="1:26" ht="12.7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row>
    <row r="254" spans="1:26" ht="12.7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row>
    <row r="255" spans="1:26" ht="12.7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row>
    <row r="256" spans="1:26" ht="12.7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row>
    <row r="257" spans="1:26" ht="12.7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row>
    <row r="258" spans="1:26" ht="12.7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row>
    <row r="259" spans="1:26" ht="12.7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row>
    <row r="260" spans="1:26" ht="12.7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spans="1:26" ht="12.7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row>
    <row r="262" spans="1:26" ht="12.7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row>
    <row r="263" spans="1:26" ht="12.7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spans="1:26" ht="12.7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spans="1:26" ht="12.7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spans="1:26" ht="12.7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spans="1:26" ht="12.7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spans="1:26" ht="12.7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spans="1:26" ht="12.7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row>
    <row r="270" spans="1:26" ht="12.7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row>
    <row r="271" spans="1:26" ht="12.7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spans="1:26" ht="12.7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spans="1:26" ht="12.7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spans="1:26" ht="12.7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spans="1:26" ht="12.7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spans="1:26" ht="12.7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spans="1:26" ht="12.7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spans="1:26" ht="12.7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spans="1:26" ht="12.7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spans="1:26" ht="12.7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spans="1:26" ht="12.7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spans="1:26" ht="12.7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spans="1:26" ht="12.7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spans="1:26" ht="12.7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spans="1:26" ht="12.7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spans="1:26" ht="12.7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spans="1:26" ht="12.7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spans="1:26" ht="12.7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spans="1:26" ht="12.7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spans="1:26" ht="12.7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spans="1:26" ht="12.7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spans="1:26" ht="12.7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spans="1:26" ht="12.7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spans="1:26" ht="12.7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spans="1:26" ht="12.7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row>
    <row r="296" spans="1:26" ht="12.7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row>
    <row r="297" spans="1:26" ht="12.7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row>
    <row r="298" spans="1:26" ht="12.7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spans="1:26" ht="12.7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spans="1:26" ht="12.7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row>
    <row r="301" spans="1:26" ht="12.7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row>
    <row r="302" spans="1:26" ht="12.7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spans="1:26" ht="12.7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row>
    <row r="304" spans="1:26" ht="12.7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spans="1:26" ht="12.7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spans="1:26" ht="12.7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spans="1:26" ht="12.7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spans="1:26" ht="12.7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row>
    <row r="309" spans="1:26" ht="12.7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row>
    <row r="310" spans="1:26" ht="12.7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row>
    <row r="311" spans="1:26" ht="12.7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row>
    <row r="312" spans="1:26" ht="12.7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row>
    <row r="313" spans="1:26" ht="12.7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row>
    <row r="314" spans="1:26" ht="12.7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row>
    <row r="315" spans="1:26" ht="12.7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row>
    <row r="316" spans="1:26" ht="12.7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row>
    <row r="317" spans="1:26" ht="12.7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row>
    <row r="318" spans="1:26" ht="12.7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row>
    <row r="319" spans="1:26" ht="12.7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row>
    <row r="320" spans="1:26" ht="12.7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row>
    <row r="321" spans="1:26" ht="12.7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spans="1:26" ht="12.7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spans="1:26" ht="12.7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spans="1:26" ht="12.7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row>
    <row r="325" spans="1:26" ht="12.7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row>
    <row r="326" spans="1:26" ht="12.7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spans="1:26" ht="12.7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spans="1:26" ht="12.7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spans="1:26" ht="12.7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spans="1:26" ht="12.7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row>
    <row r="331" spans="1:26" ht="12.7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row>
    <row r="332" spans="1:26" ht="12.7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spans="1:26" ht="12.7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spans="1:26" ht="12.7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spans="1:26" ht="12.7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spans="1:26" ht="12.7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spans="1:26" ht="12.7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spans="1:26" ht="12.7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spans="1:26" ht="12.7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spans="1:26" ht="12.7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spans="1:26" ht="12.7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spans="1:26" ht="12.7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spans="1:26" ht="12.7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spans="1:26" ht="12.7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spans="1:26" ht="12.7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spans="1:26" ht="12.7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spans="1:26" ht="12.7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spans="1:26" ht="12.7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spans="1:26" ht="12.7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spans="1:26" ht="12.7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spans="1:26" ht="12.7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spans="1:26" ht="12.7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spans="1:26" ht="12.7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spans="1:26" ht="12.7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spans="1:26" ht="12.7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spans="1:26" ht="12.7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spans="1:26" ht="12.7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spans="1:26" ht="12.7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spans="1:26" ht="12.7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spans="1:26" ht="12.7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spans="1:26" ht="12.7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spans="1:26" ht="12.7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spans="1:26" ht="12.7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spans="1:26" ht="12.7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spans="1:26" ht="12.7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spans="1:26" ht="12.7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spans="1:26" ht="12.7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spans="1:26" ht="12.7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spans="1:26" ht="12.7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spans="1:26" ht="12.7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spans="1:26" ht="12.7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spans="1:26" ht="12.7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spans="1:26" ht="12.7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spans="1:26" ht="12.7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spans="1:26" ht="12.7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spans="1:26" ht="12.7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spans="1:26" ht="12.7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spans="1:26" ht="12.7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spans="1:26" ht="12.7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spans="1:26" ht="12.7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spans="1:26" ht="12.7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spans="1:26" ht="12.7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spans="1:26" ht="12.7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spans="1:26" ht="12.7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spans="1:26" ht="12.7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spans="1:26" ht="12.7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spans="1:26" ht="12.7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spans="1:26" ht="12.7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spans="1:26" ht="12.7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spans="1:26" ht="12.7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spans="1:26" ht="12.7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spans="1:26" ht="12.7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spans="1:26" ht="12.7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spans="1:26" ht="12.7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spans="1:26" ht="12.7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spans="1:26" ht="12.7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spans="1:26" ht="12.7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spans="1:26" ht="12.7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spans="1:26" ht="12.7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spans="1:26" ht="12.7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spans="1:26" ht="12.7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spans="1:26" ht="12.7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spans="1:26" ht="12.7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spans="1:26" ht="12.7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spans="1:26" ht="12.7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spans="1:26" ht="12.7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spans="1:26" ht="12.7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spans="1:26" ht="12.7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ht="12.7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spans="1:26" ht="12.7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spans="1:26" ht="12.7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spans="1:26" ht="12.7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spans="1:26" ht="12.7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spans="1:26" ht="12.7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spans="1:26" ht="12.7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spans="1:26" ht="12.7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spans="1:26" ht="12.7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spans="1:26" ht="12.7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spans="1:26" ht="12.7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spans="1:26" ht="12.7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spans="1:26" ht="12.7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spans="1:26" ht="12.7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spans="1:26" ht="12.7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spans="1:26" ht="12.7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spans="1:26" ht="12.7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spans="1:26" ht="12.7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spans="1:26" ht="12.7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spans="1:26" ht="12.7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spans="1:26" ht="12.7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spans="1:26" ht="12.7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spans="1:26" ht="12.7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spans="1:26" ht="12.7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spans="1:26" ht="12.7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spans="1:26" ht="12.7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spans="1:26" ht="12.7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spans="1:26" ht="12.7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spans="1:26" ht="12.7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spans="1:26" ht="12.7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spans="1:26" ht="12.7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spans="1:26" ht="12.7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spans="1:26" ht="12.7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spans="1:26" ht="12.7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spans="1:26" ht="12.7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spans="1:26" ht="12.7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spans="1:26" ht="12.7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spans="1:26" ht="12.7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spans="1:26" ht="12.7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spans="1:26" ht="12.7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spans="1:26" ht="12.7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spans="1:26" ht="12.7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spans="1:26" ht="12.7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spans="1:26" ht="12.7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spans="1:26" ht="12.7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spans="1:26" ht="12.7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spans="1:26" ht="12.7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spans="1:26" ht="12.7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spans="1:26" ht="12.7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spans="1:26" ht="12.7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spans="1:26" ht="12.7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spans="1:26" ht="12.7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spans="1:26" ht="12.7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spans="1:26" ht="12.7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spans="1:26" ht="12.7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spans="1:26" ht="12.7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spans="1:26" ht="12.7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spans="1:26" ht="12.7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spans="1:26" ht="12.7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spans="1:26" ht="12.7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spans="1:26" ht="12.7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spans="1:26" ht="12.7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spans="1:26" ht="12.7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spans="1:26" ht="12.7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spans="1:26" ht="12.7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spans="1:26" ht="12.7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spans="1:26" ht="12.7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spans="1:26" ht="12.7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spans="1:26" ht="12.7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spans="1:26" ht="12.7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spans="1:26" ht="12.7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spans="1:26" ht="12.7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spans="1:26" ht="12.7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spans="1:26" ht="12.7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spans="1:26" ht="12.7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spans="1:26" ht="12.7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spans="1:26" ht="12.7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spans="1:26" ht="12.7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spans="1:26" ht="12.7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spans="1:26" ht="12.7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spans="1:26" ht="12.7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spans="1:26" ht="12.7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spans="1:26" ht="12.7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spans="1:26" ht="12.7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spans="1:26" ht="12.7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spans="1:26" ht="12.7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spans="1:26" ht="12.7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spans="1:26" ht="12.7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spans="1:26" ht="12.7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spans="1:26" ht="12.7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spans="1:26" ht="12.7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spans="1:26" ht="12.7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spans="1:26" ht="12.7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spans="1:26" ht="12.7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spans="1:26" ht="12.7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spans="1:26" ht="12.7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spans="1:26" ht="12.7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spans="1:26" ht="12.7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spans="1:26" ht="12.7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spans="1:26" ht="12.7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spans="1:26" ht="12.7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spans="1:26" ht="12.7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spans="1:26" ht="12.7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spans="1:26" ht="12.7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spans="1:26" ht="12.7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spans="1:26" ht="12.7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spans="1:26" ht="12.7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spans="1:26" ht="12.7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spans="1:26" ht="12.7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spans="1:26" ht="12.7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spans="1:26" ht="12.7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spans="1:26" ht="12.7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spans="1:26" ht="12.7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spans="1:26" ht="12.7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spans="1:26" ht="12.7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spans="1:26" ht="12.7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spans="1:26" ht="12.7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spans="1:26" ht="12.7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spans="1:26" ht="12.7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spans="1:26" ht="12.7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spans="1:26" ht="12.7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spans="1:26" ht="12.7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spans="1:26" ht="12.7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spans="1:26" ht="12.7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spans="1:26" ht="12.7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spans="1:26" ht="12.7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spans="1:26" ht="12.7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spans="1:26" ht="12.7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spans="1:26" ht="12.7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spans="1:26" ht="12.7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spans="1:26" ht="12.7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spans="1:26" ht="12.7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spans="1:26" ht="12.7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spans="1:26" ht="12.7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spans="1:26" ht="12.7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spans="1:26" ht="12.7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spans="1:26" ht="12.7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spans="1:26" ht="12.7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spans="1:26" ht="12.7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spans="1:26" ht="12.7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spans="1:26" ht="12.7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spans="1:26" ht="12.7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spans="1:26" ht="12.7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spans="1:26" ht="12.7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spans="1:26" ht="12.7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spans="1:26" ht="12.7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spans="1:26" ht="12.7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spans="1:26" ht="12.7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spans="1:26" ht="12.7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spans="1:26" ht="12.7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spans="1:26" ht="12.7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spans="1:26" ht="12.7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spans="1:26" ht="12.7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spans="1:26" ht="12.7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spans="1:26" ht="12.7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spans="1:26" ht="12.7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spans="1:26" ht="12.7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spans="1:26" ht="12.7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spans="1:26" ht="12.7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spans="1:26" ht="12.7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spans="1:26" ht="12.7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spans="1:26" ht="12.7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spans="1:26" ht="12.7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spans="1:26" ht="12.7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spans="1:26" ht="12.7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spans="1:26" ht="12.7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spans="1:26" ht="12.7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spans="1:26" ht="12.7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spans="1:26" ht="12.7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spans="1:26" ht="12.7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spans="1:26" ht="12.7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spans="1:26" ht="12.7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spans="1:26" ht="12.7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spans="1:26" ht="12.7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spans="1:26" ht="12.7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spans="1:26" ht="12.7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spans="1:26" ht="12.7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spans="1:26" ht="12.7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spans="1:26" ht="12.7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spans="1:26" ht="12.7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spans="1:26" ht="12.7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spans="1:26" ht="12.7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spans="1:26" ht="12.7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spans="1:26" ht="12.7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spans="1:26" ht="12.7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spans="1:26" ht="12.7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spans="1:26" ht="12.7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spans="1:26" ht="12.7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spans="1:26" ht="12.7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spans="1:26" ht="12.7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spans="1:26" ht="12.7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spans="1:26" ht="12.7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spans="1:26" ht="12.7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spans="1:26" ht="12.7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spans="1:26" ht="12.7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spans="1:26" ht="12.7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spans="1:26" ht="12.7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spans="1:26" ht="12.7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spans="1:26" ht="12.7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spans="1:26" ht="12.7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spans="1:26" ht="12.7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spans="1:26" ht="12.7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spans="1:26" ht="12.7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spans="1:26" ht="12.7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spans="1:26" ht="12.7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spans="1:26" ht="12.7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spans="1:26" ht="12.7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spans="1:26" ht="12.7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spans="1:26" ht="12.7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spans="1:26" ht="12.7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spans="1:26" ht="12.7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spans="1:26" ht="12.7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spans="1:26" ht="12.7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spans="1:26" ht="12.7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spans="1:26" ht="12.7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spans="1:26" ht="12.7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spans="1:26" ht="12.7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spans="1:26" ht="12.7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spans="1:26" ht="12.7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spans="1:26" ht="12.7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spans="1:26" ht="12.7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spans="1:26" ht="12.7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spans="1:26" ht="12.7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spans="1:26" ht="12.7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spans="1:26" ht="12.7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spans="1:26" ht="12.7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spans="1:26" ht="12.7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spans="1:26" ht="12.7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spans="1:26" ht="12.7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spans="1:26" ht="12.7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spans="1:26" ht="12.7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spans="1:26" ht="12.7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spans="1:26" ht="12.7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spans="1:26" ht="12.7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spans="1:26" ht="12.7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spans="1:26" ht="12.7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spans="1:26" ht="12.7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spans="1:26" ht="12.7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spans="1:26" ht="12.7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spans="1:26" ht="12.7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spans="1:26" ht="12.7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spans="1:26" ht="12.7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spans="1:26" ht="12.7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spans="1:26" ht="12.7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spans="1:26" ht="12.7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spans="1:26" ht="12.7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spans="1:26" ht="12.7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spans="1:26" ht="12.7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spans="1:26" ht="12.7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spans="1:26" ht="12.7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spans="1:26" ht="12.7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spans="1:26" ht="12.7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spans="1:26" ht="12.7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spans="1:26" ht="12.7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spans="1:26" ht="12.7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spans="1:26" ht="12.7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spans="1:26" ht="12.7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spans="1:26" ht="12.7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spans="1:26" ht="12.7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spans="1:26" ht="12.7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spans="1:26" ht="12.7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spans="1:26" ht="12.7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spans="1:26" ht="12.7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spans="1:26" ht="12.7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spans="1:26" ht="12.7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spans="1:26" ht="12.7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spans="1:26" ht="12.7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spans="1:26" ht="12.7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spans="1:26" ht="12.7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spans="1:26" ht="12.7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spans="1:26" ht="12.7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spans="1:26" ht="12.7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spans="1:26" ht="12.7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spans="1:26" ht="12.7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spans="1:26" ht="12.7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spans="1:26" ht="12.7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spans="1:26" ht="12.7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spans="1:26" ht="12.7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spans="1:26" ht="12.7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spans="1:26" ht="12.7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spans="1:26" ht="12.7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spans="1:26" ht="12.7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spans="1:26" ht="12.7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spans="1:26" ht="12.7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spans="1:26" ht="12.7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spans="1:26" ht="12.7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spans="1:26" ht="12.7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spans="1:26" ht="12.7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spans="1:26" ht="12.7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spans="1:26" ht="12.7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spans="1:26" ht="12.7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spans="1:26" ht="12.7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spans="1:26" ht="12.7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spans="1:26" ht="12.7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spans="1:26" ht="12.7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spans="1:26" ht="12.7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spans="1:26" ht="12.7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spans="1:26" ht="12.7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spans="1:26" ht="12.7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spans="1:26" ht="12.7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spans="1:26" ht="12.7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spans="1:26" ht="12.7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spans="1:26" ht="12.7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spans="1:26" ht="12.7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spans="1:26" ht="12.7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spans="1:26" ht="12.7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spans="1:26" ht="12.7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spans="1:26" ht="12.7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spans="1:26" ht="12.7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spans="1:26" ht="12.7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spans="1:26" ht="12.7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spans="1:26" ht="12.7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spans="1:26" ht="12.7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spans="1:26" ht="12.7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spans="1:26" ht="12.7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spans="1:26" ht="12.7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spans="1:26" ht="12.7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spans="1:26" ht="12.7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spans="1:26" ht="12.7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spans="1:26" ht="12.7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spans="1:26" ht="12.7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spans="1:26" ht="12.7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spans="1:26" ht="12.7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spans="1:26" ht="12.7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spans="1:26" ht="12.7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spans="1:26" ht="12.7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spans="1:26" ht="12.7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spans="1:26" ht="12.7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spans="1:26" ht="12.7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spans="1:26" ht="12.7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spans="1:26" ht="12.7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spans="1:26" ht="12.7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spans="1:26" ht="12.7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spans="1:26" ht="12.7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spans="1:26" ht="12.7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spans="1:26" ht="12.7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spans="1:26" ht="12.7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spans="1:26" ht="12.7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spans="1:26" ht="12.7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spans="1:26" ht="12.7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spans="1:26" ht="12.7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spans="1:26" ht="12.7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spans="1:26" ht="12.7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spans="1:26" ht="12.7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spans="1:26" ht="12.7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spans="1:26" ht="12.75" customHeight="1">
      <c r="A754" s="112"/>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spans="1:26" ht="12.75" customHeight="1">
      <c r="A755" s="112"/>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spans="1:26" ht="12.75" customHeight="1">
      <c r="A756" s="112"/>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spans="1:26" ht="12.75" customHeight="1">
      <c r="A757" s="112"/>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spans="1:26" ht="12.75" customHeight="1">
      <c r="A758" s="112"/>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spans="1:26" ht="12.75" customHeight="1">
      <c r="A759" s="112"/>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spans="1:26" ht="12.75" customHeight="1">
      <c r="A760" s="112"/>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spans="1:26" ht="12.75" customHeight="1">
      <c r="A761" s="112"/>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spans="1:26" ht="12.75" customHeight="1">
      <c r="A762" s="112"/>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spans="1:26" ht="12.75" customHeight="1">
      <c r="A763" s="112"/>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spans="1:26" ht="12.75" customHeight="1">
      <c r="A764" s="112"/>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spans="1:26" ht="12.75" customHeight="1">
      <c r="A765" s="112"/>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spans="1:26" ht="12.75" customHeight="1">
      <c r="A766" s="112"/>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spans="1:26" ht="12.75" customHeight="1">
      <c r="A767" s="112"/>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spans="1:26" ht="12.75" customHeight="1">
      <c r="A768" s="112"/>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spans="1:26" ht="12.75" customHeight="1">
      <c r="A769" s="112"/>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spans="1:26" ht="12.75" customHeight="1">
      <c r="A770" s="112"/>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spans="1:26" ht="12.75" customHeight="1">
      <c r="A771" s="112"/>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spans="1:26" ht="12.75" customHeight="1">
      <c r="A772" s="112"/>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spans="1:26" ht="12.75" customHeight="1">
      <c r="A773" s="112"/>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spans="1:26" ht="12.75" customHeight="1">
      <c r="A774" s="112"/>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spans="1:26" ht="12.75" customHeight="1">
      <c r="A775" s="112"/>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spans="1:26" ht="12.75" customHeight="1">
      <c r="A776" s="112"/>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spans="1:26" ht="12.75" customHeight="1">
      <c r="A777" s="112"/>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spans="1:26" ht="12.75" customHeight="1">
      <c r="A778" s="112"/>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spans="1:26" ht="12.75" customHeight="1">
      <c r="A779" s="112"/>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spans="1:26" ht="12.75" customHeight="1">
      <c r="A780" s="112"/>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spans="1:26" ht="12.75" customHeight="1">
      <c r="A781" s="112"/>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spans="1:26" ht="12.75" customHeight="1">
      <c r="A782" s="112"/>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spans="1:26" ht="12.75" customHeight="1">
      <c r="A783" s="112"/>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spans="1:26" ht="12.75" customHeight="1">
      <c r="A784" s="112"/>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spans="1:26" ht="12.75" customHeight="1">
      <c r="A785" s="112"/>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spans="1:26" ht="12.75" customHeight="1">
      <c r="A786" s="112"/>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spans="1:26" ht="12.75" customHeight="1">
      <c r="A787" s="112"/>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spans="1:26" ht="12.75" customHeight="1">
      <c r="A788" s="112"/>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spans="1:26" ht="12.75" customHeight="1">
      <c r="A789" s="112"/>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spans="1:26" ht="12.75" customHeight="1">
      <c r="A790" s="112"/>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spans="1:26" ht="12.75" customHeight="1">
      <c r="A791" s="112"/>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spans="1:26" ht="12.75" customHeight="1">
      <c r="A792" s="112"/>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spans="1:26" ht="12.75" customHeight="1">
      <c r="A793" s="112"/>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spans="1:26" ht="12.75" customHeight="1">
      <c r="A794" s="112"/>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spans="1:26" ht="12.75" customHeight="1">
      <c r="A795" s="112"/>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spans="1:26" ht="12.75" customHeight="1">
      <c r="A796" s="112"/>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spans="1:26" ht="12.75" customHeight="1">
      <c r="A797" s="112"/>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spans="1:26" ht="12.75" customHeight="1">
      <c r="A798" s="112"/>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spans="1:26" ht="12.75" customHeight="1">
      <c r="A799" s="112"/>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spans="1:26" ht="12.75" customHeight="1">
      <c r="A800" s="112"/>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spans="1:26" ht="12.75" customHeight="1">
      <c r="A801" s="112"/>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spans="1:26" ht="12.75" customHeight="1">
      <c r="A802" s="112"/>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spans="1:26" ht="12.75" customHeight="1">
      <c r="A803" s="112"/>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spans="1:26" ht="12.75" customHeight="1">
      <c r="A804" s="112"/>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spans="1:26" ht="12.75" customHeight="1">
      <c r="A805" s="112"/>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spans="1:26" ht="12.75" customHeight="1">
      <c r="A806" s="112"/>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spans="1:26" ht="12.75" customHeight="1">
      <c r="A807" s="112"/>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spans="1:26" ht="12.75" customHeight="1">
      <c r="A808" s="112"/>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spans="1:26" ht="12.75" customHeight="1">
      <c r="A809" s="112"/>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spans="1:26" ht="12.75" customHeight="1">
      <c r="A810" s="112"/>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spans="1:26" ht="12.75" customHeight="1">
      <c r="A811" s="112"/>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spans="1:26" ht="12.75" customHeight="1">
      <c r="A812" s="112"/>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spans="1:26" ht="12.75" customHeight="1">
      <c r="A813" s="112"/>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spans="1:26" ht="12.75" customHeight="1">
      <c r="A814" s="112"/>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spans="1:26" ht="12.75" customHeight="1">
      <c r="A815" s="112"/>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spans="1:26" ht="12.75" customHeight="1">
      <c r="A816" s="112"/>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spans="1:26" ht="12.75" customHeight="1">
      <c r="A817" s="112"/>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spans="1:26" ht="12.75" customHeight="1">
      <c r="A818" s="112"/>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spans="1:26" ht="12.75" customHeight="1">
      <c r="A819" s="112"/>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spans="1:26" ht="12.75" customHeight="1">
      <c r="A820" s="112"/>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spans="1:26" ht="12.75" customHeight="1">
      <c r="A821" s="112"/>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spans="1:26" ht="12.75" customHeight="1">
      <c r="A822" s="112"/>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spans="1:26" ht="12.75" customHeight="1">
      <c r="A823" s="112"/>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spans="1:26" ht="12.75" customHeight="1">
      <c r="A824" s="112"/>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spans="1:26" ht="12.75" customHeight="1">
      <c r="A825" s="112"/>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spans="1:26" ht="12.75" customHeight="1">
      <c r="A826" s="112"/>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spans="1:26" ht="12.75" customHeight="1">
      <c r="A827" s="112"/>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spans="1:26" ht="12.75" customHeight="1">
      <c r="A828" s="112"/>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spans="1:26" ht="12.75" customHeight="1">
      <c r="A829" s="112"/>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spans="1:26" ht="12.75" customHeight="1">
      <c r="A830" s="112"/>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spans="1:26" ht="12.75" customHeight="1">
      <c r="A831" s="112"/>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spans="1:26" ht="12.75" customHeight="1">
      <c r="A832" s="112"/>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spans="1:26" ht="12.75" customHeight="1">
      <c r="A833" s="112"/>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spans="1:26" ht="12.75" customHeight="1">
      <c r="A834" s="112"/>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spans="1:26" ht="12.75" customHeight="1">
      <c r="A835" s="112"/>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spans="1:26" ht="12.75" customHeight="1">
      <c r="A836" s="112"/>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spans="1:26" ht="12.75" customHeight="1">
      <c r="A837" s="112"/>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spans="1:26" ht="12.75" customHeight="1">
      <c r="A838" s="112"/>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spans="1:26" ht="12.75" customHeight="1">
      <c r="A839" s="112"/>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spans="1:26" ht="12.75" customHeight="1">
      <c r="A840" s="112"/>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spans="1:26" ht="12.75" customHeight="1">
      <c r="A841" s="112"/>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spans="1:26" ht="12.75" customHeight="1">
      <c r="A842" s="112"/>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spans="1:26" ht="12.75" customHeight="1">
      <c r="A843" s="112"/>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spans="1:26" ht="12.75" customHeight="1">
      <c r="A844" s="112"/>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spans="1:26" ht="12.75" customHeight="1">
      <c r="A845" s="112"/>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spans="1:26" ht="12.75" customHeight="1">
      <c r="A846" s="112"/>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spans="1:26" ht="12.75" customHeight="1">
      <c r="A847" s="112"/>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spans="1:26" ht="12.75" customHeight="1">
      <c r="A848" s="112"/>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spans="1:26" ht="12.75" customHeight="1">
      <c r="A849" s="112"/>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spans="1:26" ht="12.75" customHeight="1">
      <c r="A850" s="112"/>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spans="1:26" ht="12.75" customHeight="1">
      <c r="A851" s="112"/>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spans="1:26" ht="12.75" customHeight="1">
      <c r="A852" s="112"/>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spans="1:26" ht="12.75" customHeight="1">
      <c r="A853" s="112"/>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spans="1:26" ht="12.75" customHeight="1">
      <c r="A854" s="112"/>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spans="1:26" ht="12.75" customHeight="1">
      <c r="A855" s="112"/>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spans="1:26" ht="12.75" customHeight="1">
      <c r="A856" s="112"/>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spans="1:26" ht="12.75" customHeight="1">
      <c r="A857" s="112"/>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spans="1:26" ht="12.75" customHeight="1">
      <c r="A858" s="112"/>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spans="1:26" ht="12.75" customHeight="1">
      <c r="A859" s="112"/>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spans="1:26" ht="12.75" customHeight="1">
      <c r="A860" s="112"/>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spans="1:26" ht="12.75" customHeight="1">
      <c r="A861" s="112"/>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spans="1:26" ht="12.75" customHeight="1">
      <c r="A862" s="112"/>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spans="1:26" ht="12.75" customHeight="1">
      <c r="A863" s="112"/>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spans="1:26" ht="12.75" customHeight="1">
      <c r="A864" s="112"/>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spans="1:26" ht="12.75" customHeight="1">
      <c r="A865" s="112"/>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spans="1:26" ht="12.75" customHeight="1">
      <c r="A866" s="112"/>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spans="1:26" ht="12.75" customHeight="1">
      <c r="A867" s="112"/>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spans="1:26" ht="12.75" customHeight="1">
      <c r="A868" s="112"/>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spans="1:26" ht="12.75" customHeight="1">
      <c r="A869" s="112"/>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spans="1:26" ht="12.75" customHeight="1">
      <c r="A870" s="112"/>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spans="1:26" ht="12.75" customHeight="1">
      <c r="A871" s="112"/>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spans="1:26" ht="12.75" customHeight="1">
      <c r="A872" s="112"/>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spans="1:26" ht="12.75" customHeight="1">
      <c r="A873" s="112"/>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spans="1:26" ht="12.75" customHeight="1">
      <c r="A874" s="112"/>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spans="1:26" ht="12.75" customHeight="1">
      <c r="A875" s="112"/>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spans="1:26" ht="12.75" customHeight="1">
      <c r="A876" s="112"/>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spans="1:26" ht="12.75" customHeight="1">
      <c r="A877" s="112"/>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spans="1:26" ht="12.75" customHeight="1">
      <c r="A878" s="112"/>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spans="1:26" ht="12.75" customHeight="1">
      <c r="A879" s="112"/>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spans="1:26" ht="12.75" customHeight="1">
      <c r="A880" s="112"/>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spans="1:26" ht="12.75" customHeight="1">
      <c r="A881" s="112"/>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spans="1:26" ht="12.75" customHeight="1">
      <c r="A882" s="112"/>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spans="1:26" ht="12.75" customHeight="1">
      <c r="A883" s="112"/>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spans="1:26" ht="12.75" customHeight="1">
      <c r="A884" s="112"/>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spans="1:26" ht="12.75" customHeight="1">
      <c r="A885" s="112"/>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spans="1:26" ht="12.75" customHeight="1">
      <c r="A886" s="112"/>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spans="1:26" ht="12.75" customHeight="1">
      <c r="A887" s="112"/>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spans="1:26" ht="12.75" customHeight="1">
      <c r="A888" s="112"/>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spans="1:26" ht="12.75" customHeight="1">
      <c r="A889" s="112"/>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spans="1:26" ht="12.75" customHeight="1">
      <c r="A890" s="112"/>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spans="1:26" ht="12.75" customHeight="1">
      <c r="A891" s="112"/>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spans="1:26" ht="12.75" customHeight="1">
      <c r="A892" s="112"/>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spans="1:26" ht="12.75" customHeight="1">
      <c r="A893" s="112"/>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spans="1:26" ht="12.75" customHeight="1">
      <c r="A894" s="112"/>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spans="1:26" ht="12.75" customHeight="1">
      <c r="A895" s="112"/>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spans="1:26" ht="12.75" customHeight="1">
      <c r="A896" s="112"/>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spans="1:26" ht="12.75" customHeight="1">
      <c r="A897" s="112"/>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spans="1:26" ht="12.75" customHeight="1">
      <c r="A898" s="112"/>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spans="1:26" ht="12.75" customHeight="1">
      <c r="A899" s="112"/>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spans="1:26" ht="12.75" customHeight="1">
      <c r="A900" s="112"/>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spans="1:26" ht="12.75" customHeight="1">
      <c r="A901" s="112"/>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spans="1:26" ht="12.75" customHeight="1">
      <c r="A902" s="112"/>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spans="1:26" ht="12.75" customHeight="1">
      <c r="A903" s="112"/>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spans="1:26" ht="12.75" customHeight="1">
      <c r="A904" s="112"/>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spans="1:26" ht="12.75" customHeight="1">
      <c r="A905" s="112"/>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spans="1:26" ht="12.75" customHeight="1">
      <c r="A906" s="112"/>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spans="1:26" ht="12.75" customHeight="1">
      <c r="A907" s="112"/>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spans="1:26" ht="12.75" customHeight="1">
      <c r="A908" s="112"/>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spans="1:26" ht="12.75" customHeight="1">
      <c r="A909" s="112"/>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spans="1:26" ht="12.75" customHeight="1">
      <c r="A910" s="112"/>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spans="1:26" ht="12.75" customHeight="1">
      <c r="A911" s="112"/>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spans="1:26" ht="12.75" customHeight="1">
      <c r="A912" s="112"/>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spans="1:26" ht="12.75" customHeight="1">
      <c r="A913" s="112"/>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spans="1:26" ht="12.75" customHeight="1">
      <c r="A914" s="112"/>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spans="1:26" ht="12.75" customHeight="1">
      <c r="A915" s="112"/>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spans="1:26" ht="12.75" customHeight="1">
      <c r="A916" s="112"/>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spans="1:26" ht="12.75" customHeight="1">
      <c r="A917" s="112"/>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spans="1:26" ht="12.75" customHeight="1">
      <c r="A918" s="112"/>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spans="1:26" ht="12.75" customHeight="1">
      <c r="A919" s="112"/>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spans="1:26" ht="12.75" customHeight="1">
      <c r="A920" s="112"/>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spans="1:26" ht="12.75" customHeight="1">
      <c r="A921" s="112"/>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spans="1:26" ht="12.75" customHeight="1">
      <c r="A922" s="112"/>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spans="1:26" ht="12.75" customHeight="1">
      <c r="A923" s="112"/>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spans="1:26" ht="12.75" customHeight="1">
      <c r="A924" s="112"/>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spans="1:26" ht="12.75" customHeight="1">
      <c r="A925" s="112"/>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spans="1:26" ht="12.75" customHeight="1">
      <c r="A926" s="112"/>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spans="1:26" ht="12.75" customHeight="1">
      <c r="A927" s="112"/>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spans="1:26" ht="12.75" customHeight="1">
      <c r="A928" s="112"/>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spans="1:26" ht="12.75" customHeight="1">
      <c r="A929" s="112"/>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spans="1:26" ht="12.75" customHeight="1">
      <c r="A930" s="112"/>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spans="1:26" ht="12.75" customHeight="1">
      <c r="A931" s="112"/>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spans="1:26" ht="12.75" customHeight="1">
      <c r="A932" s="112"/>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spans="1:26" ht="12.75" customHeight="1">
      <c r="A933" s="112"/>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spans="1:26" ht="12.75" customHeight="1">
      <c r="A934" s="112"/>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spans="1:26" ht="12.75" customHeight="1">
      <c r="A935" s="112"/>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spans="1:26" ht="12.75" customHeight="1">
      <c r="A936" s="112"/>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spans="1:26" ht="12.75" customHeight="1">
      <c r="A937" s="112"/>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spans="1:26" ht="12.75" customHeight="1">
      <c r="A938" s="112"/>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spans="1:26" ht="12.75" customHeight="1">
      <c r="A939" s="112"/>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spans="1:26" ht="12.75" customHeight="1">
      <c r="A940" s="112"/>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spans="1:26" ht="12.75" customHeight="1">
      <c r="A941" s="112"/>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spans="1:26" ht="12.75" customHeight="1">
      <c r="A942" s="112"/>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spans="1:26" ht="12.75" customHeight="1">
      <c r="A943" s="112"/>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spans="1:26" ht="12.75" customHeight="1">
      <c r="A944" s="112"/>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spans="1:26" ht="12.75" customHeight="1">
      <c r="A945" s="112"/>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spans="1:26" ht="12.75" customHeight="1">
      <c r="A946" s="112"/>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spans="1:26" ht="12.75" customHeight="1">
      <c r="A947" s="112"/>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spans="1:26" ht="12.75" customHeight="1">
      <c r="A948" s="112"/>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spans="1:26" ht="12.75" customHeight="1">
      <c r="A949" s="112"/>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spans="1:26" ht="12.75" customHeight="1">
      <c r="A950" s="112"/>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spans="1:26" ht="12.75" customHeight="1">
      <c r="A951" s="112"/>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spans="1:26" ht="12.75" customHeight="1">
      <c r="A952" s="112"/>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spans="1:26" ht="12.75" customHeight="1">
      <c r="A953" s="112"/>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spans="1:26" ht="12.75" customHeight="1">
      <c r="A954" s="112"/>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spans="1:26" ht="12.75" customHeight="1">
      <c r="A955" s="112"/>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spans="1:26" ht="12.75" customHeight="1">
      <c r="A956" s="112"/>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spans="1:26" ht="12.75" customHeight="1">
      <c r="A957" s="112"/>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spans="1:26" ht="12.75" customHeight="1">
      <c r="A958" s="112"/>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spans="1:26" ht="12.75" customHeight="1">
      <c r="A959" s="112"/>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spans="1:26" ht="12.75" customHeight="1">
      <c r="A960" s="112"/>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spans="1:26" ht="12.75" customHeight="1">
      <c r="A961" s="112"/>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spans="1:26" ht="12.75" customHeight="1">
      <c r="A962" s="112"/>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spans="1:26" ht="12.75" customHeight="1">
      <c r="A963" s="112"/>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spans="1:26" ht="12.75" customHeight="1">
      <c r="A964" s="112"/>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spans="1:26" ht="12.75" customHeight="1">
      <c r="A965" s="112"/>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spans="1:26" ht="12.75" customHeight="1">
      <c r="A966" s="112"/>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spans="1:26" ht="12.75" customHeight="1">
      <c r="A967" s="112"/>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spans="1:26" ht="12.75" customHeight="1">
      <c r="A968" s="112"/>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spans="1:26" ht="12.75" customHeight="1">
      <c r="A969" s="112"/>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spans="1:26" ht="12.75" customHeight="1">
      <c r="A970" s="112"/>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spans="1:26" ht="12.75" customHeight="1">
      <c r="A971" s="112"/>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spans="1:26" ht="12.75" customHeight="1">
      <c r="A972" s="112"/>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spans="1:26" ht="12.75" customHeight="1">
      <c r="A973" s="112"/>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spans="1:26" ht="12.75" customHeight="1">
      <c r="A974" s="112"/>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spans="1:26" ht="12.75" customHeight="1">
      <c r="A975" s="112"/>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spans="1:26" ht="12.75" customHeight="1">
      <c r="A976" s="112"/>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spans="1:26" ht="12.75" customHeight="1">
      <c r="A977" s="112"/>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spans="1:26" ht="12.75" customHeight="1">
      <c r="A978" s="112"/>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spans="1:26" ht="12.75" customHeight="1">
      <c r="A979" s="112"/>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spans="1:26" ht="12.75" customHeight="1">
      <c r="A980" s="112"/>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spans="1:26" ht="12.75" customHeight="1">
      <c r="A981" s="112"/>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spans="1:26" ht="12.75" customHeight="1">
      <c r="A982" s="112"/>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spans="1:26" ht="12.75" customHeight="1">
      <c r="A983" s="112"/>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row r="984" spans="1:26" ht="12.75" customHeight="1">
      <c r="A984" s="112"/>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row>
    <row r="985" spans="1:26" ht="12.75" customHeight="1">
      <c r="A985" s="112"/>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row>
    <row r="986" spans="1:26" ht="12.75" customHeight="1">
      <c r="A986" s="112"/>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row>
    <row r="987" spans="1:26" ht="12.75" customHeight="1">
      <c r="A987" s="112"/>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row>
    <row r="988" spans="1:26" ht="12.75" customHeight="1">
      <c r="A988" s="112"/>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row>
    <row r="989" spans="1:26" ht="12.75" customHeight="1">
      <c r="A989" s="112"/>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row>
    <row r="990" spans="1:26" ht="12.75" customHeight="1">
      <c r="A990" s="112"/>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row>
    <row r="991" spans="1:26" ht="12.75" customHeight="1">
      <c r="A991" s="112"/>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row>
    <row r="992" spans="1:26" ht="12.75" customHeight="1">
      <c r="A992" s="112"/>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row>
    <row r="993" spans="1:26" ht="12.75" customHeight="1">
      <c r="A993" s="112"/>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row>
    <row r="994" spans="1:26" ht="12.75" customHeight="1">
      <c r="A994" s="112"/>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row>
    <row r="995" spans="1:26" ht="12.75" customHeight="1">
      <c r="A995" s="112"/>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row>
    <row r="996" spans="1:26" ht="12.75" customHeight="1">
      <c r="A996" s="112"/>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row>
    <row r="997" spans="1:26" ht="12.75" customHeight="1">
      <c r="A997" s="112"/>
      <c r="B997" s="112"/>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row>
    <row r="998" spans="1:26" ht="12.75" customHeight="1">
      <c r="A998" s="112"/>
      <c r="B998" s="112"/>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row>
    <row r="999" spans="1:26" ht="12.75" customHeight="1">
      <c r="A999" s="112"/>
      <c r="B999" s="112"/>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row>
    <row r="1000" spans="1:26" ht="12.75" customHeight="1">
      <c r="A1000" s="112"/>
      <c r="B1000" s="112"/>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row>
    <row r="1001" spans="1:26" ht="12.75" customHeight="1">
      <c r="A1001" s="112"/>
      <c r="B1001" s="112"/>
      <c r="C1001" s="112"/>
      <c r="D1001" s="112"/>
      <c r="E1001" s="112"/>
      <c r="F1001" s="112"/>
      <c r="G1001" s="112"/>
      <c r="H1001" s="112"/>
      <c r="I1001" s="112"/>
      <c r="J1001" s="112"/>
      <c r="K1001" s="112"/>
      <c r="L1001" s="112"/>
      <c r="M1001" s="112"/>
      <c r="N1001" s="112"/>
      <c r="O1001" s="112"/>
      <c r="P1001" s="112"/>
      <c r="Q1001" s="112"/>
      <c r="R1001" s="112"/>
      <c r="S1001" s="112"/>
      <c r="T1001" s="112"/>
      <c r="U1001" s="112"/>
      <c r="V1001" s="112"/>
      <c r="W1001" s="112"/>
      <c r="X1001" s="112"/>
      <c r="Y1001" s="112"/>
      <c r="Z1001" s="112"/>
    </row>
    <row r="1002" spans="1:26" ht="12.75" customHeight="1">
      <c r="A1002" s="112"/>
      <c r="B1002" s="112"/>
      <c r="C1002" s="112"/>
      <c r="D1002" s="112"/>
      <c r="E1002" s="112"/>
      <c r="F1002" s="112"/>
      <c r="G1002" s="112"/>
      <c r="H1002" s="112"/>
      <c r="I1002" s="112"/>
      <c r="J1002" s="112"/>
      <c r="K1002" s="112"/>
      <c r="L1002" s="112"/>
      <c r="M1002" s="112"/>
      <c r="N1002" s="112"/>
      <c r="O1002" s="112"/>
      <c r="P1002" s="112"/>
      <c r="Q1002" s="112"/>
      <c r="R1002" s="112"/>
      <c r="S1002" s="112"/>
      <c r="T1002" s="112"/>
      <c r="U1002" s="112"/>
      <c r="V1002" s="112"/>
      <c r="W1002" s="112"/>
      <c r="X1002" s="112"/>
      <c r="Y1002" s="112"/>
      <c r="Z1002" s="112"/>
    </row>
    <row r="1003" spans="1:26" ht="12.75" customHeight="1">
      <c r="A1003" s="112"/>
      <c r="B1003" s="112"/>
      <c r="C1003" s="112"/>
      <c r="D1003" s="112"/>
      <c r="E1003" s="112"/>
      <c r="F1003" s="112"/>
      <c r="G1003" s="112"/>
      <c r="H1003" s="112"/>
      <c r="I1003" s="112"/>
      <c r="J1003" s="112"/>
      <c r="K1003" s="112"/>
      <c r="L1003" s="112"/>
      <c r="M1003" s="112"/>
      <c r="N1003" s="112"/>
      <c r="O1003" s="112"/>
      <c r="P1003" s="112"/>
      <c r="Q1003" s="112"/>
      <c r="R1003" s="112"/>
      <c r="S1003" s="112"/>
      <c r="T1003" s="112"/>
      <c r="U1003" s="112"/>
      <c r="V1003" s="112"/>
      <c r="W1003" s="112"/>
      <c r="X1003" s="112"/>
      <c r="Y1003" s="112"/>
      <c r="Z1003" s="112"/>
    </row>
    <row r="1004" spans="1:26" ht="12.75" customHeight="1">
      <c r="A1004" s="112"/>
      <c r="B1004" s="112"/>
      <c r="C1004" s="112"/>
      <c r="D1004" s="112"/>
      <c r="E1004" s="112"/>
      <c r="F1004" s="112"/>
      <c r="G1004" s="112"/>
      <c r="H1004" s="112"/>
      <c r="I1004" s="112"/>
      <c r="J1004" s="112"/>
      <c r="K1004" s="112"/>
      <c r="L1004" s="112"/>
      <c r="M1004" s="112"/>
      <c r="N1004" s="112"/>
      <c r="O1004" s="112"/>
      <c r="P1004" s="112"/>
      <c r="Q1004" s="112"/>
      <c r="R1004" s="112"/>
      <c r="S1004" s="112"/>
      <c r="T1004" s="112"/>
      <c r="U1004" s="112"/>
      <c r="V1004" s="112"/>
      <c r="W1004" s="112"/>
      <c r="X1004" s="112"/>
      <c r="Y1004" s="112"/>
      <c r="Z1004" s="112"/>
    </row>
    <row r="1005" spans="1:26" ht="12.75" customHeight="1">
      <c r="A1005" s="112"/>
      <c r="B1005" s="112"/>
      <c r="C1005" s="112"/>
      <c r="D1005" s="112"/>
      <c r="E1005" s="112"/>
      <c r="F1005" s="112"/>
      <c r="G1005" s="112"/>
      <c r="H1005" s="112"/>
      <c r="I1005" s="112"/>
      <c r="J1005" s="112"/>
      <c r="K1005" s="112"/>
      <c r="L1005" s="112"/>
      <c r="M1005" s="112"/>
      <c r="N1005" s="112"/>
      <c r="O1005" s="112"/>
      <c r="P1005" s="112"/>
      <c r="Q1005" s="112"/>
      <c r="R1005" s="112"/>
      <c r="S1005" s="112"/>
      <c r="T1005" s="112"/>
      <c r="U1005" s="112"/>
      <c r="V1005" s="112"/>
      <c r="W1005" s="112"/>
      <c r="X1005" s="112"/>
      <c r="Y1005" s="112"/>
      <c r="Z1005" s="112"/>
    </row>
    <row r="1006" spans="1:26" ht="12.75" customHeight="1">
      <c r="A1006" s="112"/>
      <c r="B1006" s="112"/>
      <c r="C1006" s="112"/>
      <c r="D1006" s="112"/>
      <c r="E1006" s="112"/>
      <c r="F1006" s="112"/>
      <c r="G1006" s="112"/>
      <c r="H1006" s="112"/>
      <c r="I1006" s="112"/>
      <c r="J1006" s="112"/>
      <c r="K1006" s="112"/>
      <c r="L1006" s="112"/>
      <c r="M1006" s="112"/>
      <c r="N1006" s="112"/>
      <c r="O1006" s="112"/>
      <c r="P1006" s="112"/>
      <c r="Q1006" s="112"/>
      <c r="R1006" s="112"/>
      <c r="S1006" s="112"/>
      <c r="T1006" s="112"/>
      <c r="U1006" s="112"/>
      <c r="V1006" s="112"/>
      <c r="W1006" s="112"/>
      <c r="X1006" s="112"/>
      <c r="Y1006" s="112"/>
      <c r="Z1006" s="112"/>
    </row>
    <row r="1007" spans="1:26" ht="12.75" customHeight="1">
      <c r="A1007" s="112"/>
      <c r="B1007" s="112"/>
      <c r="C1007" s="112"/>
      <c r="D1007" s="112"/>
      <c r="E1007" s="112"/>
      <c r="F1007" s="112"/>
      <c r="G1007" s="112"/>
      <c r="H1007" s="112"/>
      <c r="I1007" s="112"/>
      <c r="J1007" s="112"/>
      <c r="K1007" s="112"/>
      <c r="L1007" s="112"/>
      <c r="M1007" s="112"/>
      <c r="N1007" s="112"/>
      <c r="O1007" s="112"/>
      <c r="P1007" s="112"/>
      <c r="Q1007" s="112"/>
      <c r="R1007" s="112"/>
      <c r="S1007" s="112"/>
      <c r="T1007" s="112"/>
      <c r="U1007" s="112"/>
      <c r="V1007" s="112"/>
      <c r="W1007" s="112"/>
      <c r="X1007" s="112"/>
      <c r="Y1007" s="112"/>
      <c r="Z1007" s="112"/>
    </row>
  </sheetData>
  <mergeCells count="8">
    <mergeCell ref="A14:C14"/>
    <mergeCell ref="A50:C50"/>
    <mergeCell ref="A52:C52"/>
    <mergeCell ref="B1:C1"/>
    <mergeCell ref="A5:C5"/>
    <mergeCell ref="B7:C7"/>
    <mergeCell ref="B9:C9"/>
    <mergeCell ref="B10:C10"/>
  </mergeCells>
  <pageMargins left="0.7" right="0.7" top="0.75" bottom="0.75" header="0" footer="0"/>
  <pageSetup orientation="landscape"/>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6D7A8"/>
    <outlinePr summaryBelow="0" summaryRight="0"/>
  </sheetPr>
  <dimension ref="A1:K23"/>
  <sheetViews>
    <sheetView workbookViewId="0">
      <selection sqref="A1:B1"/>
    </sheetView>
  </sheetViews>
  <sheetFormatPr defaultColWidth="14.42578125" defaultRowHeight="15" customHeight="1"/>
  <cols>
    <col min="1" max="1" width="5.5703125" customWidth="1"/>
    <col min="2" max="2" width="30.140625" customWidth="1"/>
    <col min="3" max="3" width="22" customWidth="1"/>
    <col min="4" max="4" width="23.28515625" customWidth="1"/>
    <col min="6" max="6" width="18.42578125" customWidth="1"/>
    <col min="8" max="8" width="20.42578125" customWidth="1"/>
    <col min="9" max="9" width="20" customWidth="1"/>
    <col min="10" max="10" width="18.140625" customWidth="1"/>
  </cols>
  <sheetData>
    <row r="1" spans="1:11" ht="68.25" customHeight="1">
      <c r="A1" s="366"/>
      <c r="B1" s="311"/>
      <c r="C1" s="314" t="s">
        <v>354</v>
      </c>
      <c r="D1" s="311"/>
    </row>
    <row r="2" spans="1:11" ht="45" customHeight="1">
      <c r="A2" s="367" t="s">
        <v>355</v>
      </c>
      <c r="B2" s="311"/>
      <c r="C2" s="311"/>
      <c r="D2" s="311"/>
      <c r="E2" s="311"/>
      <c r="F2" s="311"/>
    </row>
    <row r="4" spans="1:11" ht="60">
      <c r="A4" s="135" t="s">
        <v>356</v>
      </c>
      <c r="B4" s="135" t="s">
        <v>357</v>
      </c>
      <c r="C4" s="135" t="s">
        <v>358</v>
      </c>
      <c r="D4" s="135" t="s">
        <v>359</v>
      </c>
      <c r="E4" s="135" t="s">
        <v>360</v>
      </c>
      <c r="F4" s="135" t="s">
        <v>361</v>
      </c>
      <c r="G4" s="135" t="s">
        <v>362</v>
      </c>
      <c r="H4" s="135" t="s">
        <v>363</v>
      </c>
      <c r="I4" s="135" t="s">
        <v>364</v>
      </c>
      <c r="J4" s="135" t="s">
        <v>365</v>
      </c>
      <c r="K4" s="136"/>
    </row>
    <row r="5" spans="1:11" ht="21.75" customHeight="1">
      <c r="A5" s="137">
        <v>1</v>
      </c>
      <c r="B5" s="64"/>
      <c r="C5" s="64"/>
      <c r="D5" s="64"/>
      <c r="E5" s="64"/>
      <c r="F5" s="64"/>
      <c r="G5" s="64"/>
      <c r="H5" s="64"/>
      <c r="I5" s="64"/>
      <c r="J5" s="64"/>
    </row>
    <row r="6" spans="1:11" ht="21.75" customHeight="1">
      <c r="A6" s="137">
        <v>2</v>
      </c>
      <c r="B6" s="64"/>
      <c r="C6" s="64"/>
      <c r="D6" s="64"/>
      <c r="E6" s="64"/>
      <c r="F6" s="64"/>
      <c r="G6" s="64"/>
      <c r="H6" s="64"/>
      <c r="I6" s="64"/>
      <c r="J6" s="64"/>
    </row>
    <row r="7" spans="1:11" ht="21.75" customHeight="1">
      <c r="A7" s="137">
        <v>3</v>
      </c>
      <c r="B7" s="64"/>
      <c r="C7" s="64"/>
      <c r="D7" s="64"/>
      <c r="E7" s="64"/>
      <c r="F7" s="64"/>
      <c r="G7" s="64"/>
      <c r="H7" s="64"/>
      <c r="I7" s="64"/>
      <c r="J7" s="64"/>
    </row>
    <row r="8" spans="1:11" ht="21" customHeight="1">
      <c r="A8" s="137">
        <v>4</v>
      </c>
      <c r="B8" s="64"/>
      <c r="C8" s="64"/>
      <c r="D8" s="64"/>
      <c r="E8" s="64"/>
      <c r="F8" s="64"/>
      <c r="G8" s="64"/>
      <c r="H8" s="64"/>
      <c r="I8" s="64"/>
      <c r="J8" s="64"/>
    </row>
    <row r="9" spans="1:11" ht="23.25" customHeight="1">
      <c r="A9" s="137">
        <v>5</v>
      </c>
      <c r="B9" s="64"/>
      <c r="C9" s="64"/>
      <c r="D9" s="64"/>
      <c r="E9" s="64"/>
      <c r="F9" s="64"/>
      <c r="G9" s="64"/>
      <c r="H9" s="64"/>
      <c r="I9" s="64"/>
      <c r="J9" s="64"/>
    </row>
    <row r="10" spans="1:11" ht="24" customHeight="1">
      <c r="A10" s="137">
        <v>6</v>
      </c>
      <c r="B10" s="64"/>
      <c r="C10" s="64"/>
      <c r="D10" s="64"/>
      <c r="E10" s="64"/>
      <c r="F10" s="64"/>
      <c r="G10" s="64"/>
      <c r="H10" s="64"/>
      <c r="I10" s="64"/>
      <c r="J10" s="64"/>
    </row>
    <row r="11" spans="1:11" ht="23.25" customHeight="1">
      <c r="A11" s="137">
        <v>7</v>
      </c>
      <c r="B11" s="64"/>
      <c r="C11" s="64"/>
      <c r="D11" s="64"/>
      <c r="E11" s="64"/>
      <c r="F11" s="64"/>
      <c r="G11" s="64"/>
      <c r="H11" s="64"/>
      <c r="I11" s="64"/>
      <c r="J11" s="64"/>
    </row>
    <row r="12" spans="1:11" ht="24" customHeight="1">
      <c r="A12" s="137">
        <v>8</v>
      </c>
      <c r="B12" s="64"/>
      <c r="C12" s="64"/>
      <c r="D12" s="64"/>
      <c r="E12" s="64"/>
      <c r="F12" s="64"/>
      <c r="G12" s="64"/>
      <c r="H12" s="64"/>
      <c r="I12" s="64"/>
      <c r="J12" s="64"/>
    </row>
    <row r="13" spans="1:11" ht="20.25" customHeight="1">
      <c r="A13" s="137">
        <v>9</v>
      </c>
      <c r="B13" s="64"/>
      <c r="C13" s="64"/>
      <c r="D13" s="64"/>
      <c r="E13" s="64"/>
      <c r="F13" s="64"/>
      <c r="G13" s="64"/>
      <c r="H13" s="64"/>
      <c r="I13" s="64"/>
      <c r="J13" s="64"/>
    </row>
    <row r="14" spans="1:11" ht="21" customHeight="1">
      <c r="A14" s="137">
        <v>10</v>
      </c>
      <c r="B14" s="64"/>
      <c r="C14" s="64"/>
      <c r="D14" s="64"/>
      <c r="E14" s="64"/>
      <c r="F14" s="64"/>
      <c r="G14" s="64"/>
      <c r="H14" s="64"/>
      <c r="I14" s="64"/>
      <c r="J14" s="64"/>
    </row>
    <row r="15" spans="1:11" ht="24" customHeight="1">
      <c r="A15" s="137">
        <v>11</v>
      </c>
      <c r="B15" s="64"/>
      <c r="C15" s="64"/>
      <c r="D15" s="64"/>
      <c r="E15" s="64"/>
      <c r="F15" s="64"/>
      <c r="G15" s="64"/>
      <c r="H15" s="64"/>
      <c r="I15" s="64"/>
      <c r="J15" s="64"/>
    </row>
    <row r="16" spans="1:11" ht="20.25" customHeight="1">
      <c r="A16" s="137">
        <v>12</v>
      </c>
      <c r="B16" s="64"/>
      <c r="C16" s="64"/>
      <c r="D16" s="64"/>
      <c r="E16" s="64"/>
      <c r="F16" s="64"/>
      <c r="G16" s="64"/>
      <c r="H16" s="64"/>
      <c r="I16" s="64"/>
      <c r="J16" s="64"/>
    </row>
    <row r="17" spans="1:10" ht="24" customHeight="1">
      <c r="A17" s="137">
        <v>13</v>
      </c>
      <c r="B17" s="64"/>
      <c r="C17" s="64"/>
      <c r="D17" s="64"/>
      <c r="E17" s="64"/>
      <c r="F17" s="64"/>
      <c r="G17" s="64"/>
      <c r="H17" s="64"/>
      <c r="I17" s="64"/>
      <c r="J17" s="64"/>
    </row>
    <row r="18" spans="1:10" ht="27.75" customHeight="1">
      <c r="A18" s="137">
        <v>14</v>
      </c>
      <c r="B18" s="64"/>
      <c r="C18" s="64"/>
      <c r="D18" s="64"/>
      <c r="E18" s="64"/>
      <c r="F18" s="64"/>
      <c r="G18" s="64"/>
      <c r="H18" s="64"/>
      <c r="I18" s="64"/>
      <c r="J18" s="64"/>
    </row>
    <row r="19" spans="1:10" ht="21" customHeight="1">
      <c r="A19" s="137">
        <v>15</v>
      </c>
      <c r="B19" s="64"/>
      <c r="C19" s="64"/>
      <c r="D19" s="64"/>
      <c r="E19" s="64"/>
      <c r="F19" s="64"/>
      <c r="G19" s="64"/>
      <c r="H19" s="64"/>
      <c r="I19" s="64"/>
      <c r="J19" s="64"/>
    </row>
    <row r="20" spans="1:10" ht="21.75" customHeight="1">
      <c r="A20" s="137">
        <v>16</v>
      </c>
      <c r="B20" s="64"/>
      <c r="C20" s="64"/>
      <c r="D20" s="64"/>
      <c r="E20" s="64"/>
      <c r="F20" s="64"/>
      <c r="G20" s="64"/>
      <c r="H20" s="64"/>
      <c r="I20" s="64"/>
      <c r="J20" s="64"/>
    </row>
    <row r="21" spans="1:10" ht="24" customHeight="1">
      <c r="A21" s="137">
        <v>17</v>
      </c>
      <c r="B21" s="64"/>
      <c r="C21" s="64"/>
      <c r="D21" s="64"/>
      <c r="E21" s="64"/>
      <c r="F21" s="64"/>
      <c r="G21" s="64"/>
      <c r="H21" s="64"/>
      <c r="I21" s="64"/>
      <c r="J21" s="64"/>
    </row>
    <row r="22" spans="1:10" ht="22.5" customHeight="1">
      <c r="A22" s="137">
        <v>18</v>
      </c>
      <c r="B22" s="64"/>
      <c r="C22" s="64"/>
      <c r="D22" s="64"/>
      <c r="E22" s="64"/>
      <c r="F22" s="64"/>
      <c r="G22" s="64"/>
      <c r="H22" s="64"/>
      <c r="I22" s="64"/>
      <c r="J22" s="64"/>
    </row>
    <row r="23" spans="1:10" ht="24.75" customHeight="1">
      <c r="A23" s="137">
        <v>19</v>
      </c>
      <c r="B23" s="64"/>
      <c r="C23" s="64"/>
      <c r="D23" s="64"/>
      <c r="E23" s="64"/>
      <c r="F23" s="64"/>
      <c r="G23" s="64"/>
      <c r="H23" s="64"/>
      <c r="I23" s="64"/>
      <c r="J23" s="64"/>
    </row>
  </sheetData>
  <mergeCells count="3">
    <mergeCell ref="A1:B1"/>
    <mergeCell ref="C1:D1"/>
    <mergeCell ref="A2:F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heetViews>
  <sheetFormatPr defaultColWidth="14.42578125" defaultRowHeight="15" customHeight="1"/>
  <cols>
    <col min="1" max="1" width="54.7109375" customWidth="1"/>
    <col min="2" max="3" width="30.7109375" customWidth="1"/>
    <col min="4" max="26" width="8" customWidth="1"/>
  </cols>
  <sheetData>
    <row r="1" spans="1:26" ht="64.5" customHeight="1">
      <c r="A1" s="1"/>
      <c r="B1" s="314" t="s">
        <v>366</v>
      </c>
      <c r="C1" s="311"/>
    </row>
    <row r="2" spans="1:26" ht="27" customHeight="1">
      <c r="A2" s="8" t="s">
        <v>18</v>
      </c>
      <c r="B2" s="11"/>
      <c r="C2" s="11"/>
    </row>
    <row r="3" spans="1:26" ht="27" customHeight="1">
      <c r="A3" s="76" t="str">
        <f>CONCATENATE(You!$B$8," - ",You!C$2," TAX YEAR")</f>
        <v xml:space="preserve"> -  TAX YEAR</v>
      </c>
      <c r="B3" s="11"/>
      <c r="C3" s="11"/>
    </row>
    <row r="4" spans="1:26" ht="12.75" customHeight="1">
      <c r="B4" s="11"/>
      <c r="C4" s="11"/>
    </row>
    <row r="5" spans="1:26" ht="49.5" customHeight="1">
      <c r="A5" s="363" t="s">
        <v>367</v>
      </c>
      <c r="B5" s="311"/>
      <c r="C5" s="311"/>
    </row>
    <row r="6" spans="1:26" ht="60" customHeight="1">
      <c r="A6" s="365" t="s">
        <v>368</v>
      </c>
      <c r="B6" s="311"/>
      <c r="C6" s="311"/>
    </row>
    <row r="7" spans="1:26" ht="60" customHeight="1">
      <c r="A7" s="365" t="s">
        <v>369</v>
      </c>
      <c r="B7" s="311"/>
      <c r="C7" s="311"/>
      <c r="D7" s="138"/>
      <c r="E7" s="138"/>
      <c r="F7" s="138"/>
      <c r="G7" s="138"/>
      <c r="H7" s="138"/>
      <c r="I7" s="138"/>
      <c r="J7" s="138"/>
      <c r="K7" s="138"/>
      <c r="L7" s="138"/>
      <c r="M7" s="138"/>
      <c r="N7" s="138"/>
      <c r="O7" s="138"/>
      <c r="P7" s="138"/>
      <c r="Q7" s="138"/>
      <c r="R7" s="138"/>
      <c r="S7" s="138"/>
      <c r="T7" s="138"/>
      <c r="U7" s="138"/>
      <c r="V7" s="138"/>
      <c r="W7" s="138"/>
      <c r="X7" s="138"/>
      <c r="Y7" s="138"/>
      <c r="Z7" s="138"/>
    </row>
    <row r="8" spans="1:26" ht="19.5" customHeight="1">
      <c r="A8" s="139"/>
    </row>
    <row r="9" spans="1:26" ht="15" customHeight="1">
      <c r="A9" s="29"/>
    </row>
    <row r="10" spans="1:26" ht="30" customHeight="1">
      <c r="A10" s="364" t="s">
        <v>370</v>
      </c>
      <c r="B10" s="311"/>
      <c r="C10" s="311"/>
      <c r="D10" s="114"/>
      <c r="E10" s="114"/>
      <c r="F10" s="114"/>
      <c r="G10" s="114"/>
      <c r="H10" s="114"/>
      <c r="I10" s="114"/>
      <c r="J10" s="114"/>
      <c r="K10" s="114"/>
      <c r="L10" s="114"/>
      <c r="M10" s="114"/>
      <c r="N10" s="114"/>
      <c r="O10" s="114"/>
      <c r="P10" s="114"/>
      <c r="Q10" s="114"/>
      <c r="R10" s="114"/>
      <c r="S10" s="114"/>
      <c r="T10" s="114"/>
      <c r="U10" s="114"/>
      <c r="V10" s="114"/>
      <c r="W10" s="114"/>
      <c r="X10" s="114"/>
      <c r="Y10" s="114"/>
      <c r="Z10" s="114"/>
    </row>
    <row r="11" spans="1:26" ht="15" customHeight="1">
      <c r="A11" s="29"/>
    </row>
    <row r="12" spans="1:26" ht="79.5" customHeight="1">
      <c r="A12" s="365" t="s">
        <v>371</v>
      </c>
      <c r="B12" s="311"/>
      <c r="C12" s="311"/>
    </row>
    <row r="13" spans="1:26" ht="15" customHeight="1">
      <c r="A13" s="29"/>
    </row>
    <row r="14" spans="1:26" ht="15" customHeight="1">
      <c r="A14" s="29" t="s">
        <v>372</v>
      </c>
    </row>
    <row r="15" spans="1:26" ht="13.5" customHeight="1"/>
    <row r="16" spans="1:26" ht="21.75" customHeight="1">
      <c r="A16" s="30" t="s">
        <v>373</v>
      </c>
      <c r="B16" s="140"/>
      <c r="C16" s="48"/>
    </row>
    <row r="17" spans="1:3" ht="21.75" customHeight="1">
      <c r="A17" s="17" t="s">
        <v>374</v>
      </c>
      <c r="B17" s="141"/>
      <c r="C17" s="48"/>
    </row>
    <row r="18" spans="1:3" ht="21.75" customHeight="1">
      <c r="A18" s="24" t="s">
        <v>375</v>
      </c>
      <c r="B18" s="142"/>
      <c r="C18" s="48"/>
    </row>
    <row r="19" spans="1:3" ht="13.5" customHeight="1">
      <c r="C19" s="48"/>
    </row>
    <row r="20" spans="1:3" ht="21.75" customHeight="1">
      <c r="A20" s="143" t="s">
        <v>376</v>
      </c>
      <c r="B20" s="144"/>
      <c r="C20" s="48"/>
    </row>
    <row r="21" spans="1:3" ht="12.75" customHeight="1"/>
    <row r="22" spans="1:3" ht="12.75" customHeight="1"/>
    <row r="23" spans="1:3" ht="15" customHeight="1">
      <c r="A23" s="29" t="s">
        <v>377</v>
      </c>
    </row>
    <row r="24" spans="1:3" ht="15.75" customHeight="1">
      <c r="A24" s="29"/>
    </row>
    <row r="25" spans="1:3" ht="21.75" customHeight="1">
      <c r="A25" s="145" t="s">
        <v>378</v>
      </c>
      <c r="B25" s="146"/>
      <c r="C25" s="147"/>
    </row>
    <row r="26" spans="1:3" ht="21.75" customHeight="1">
      <c r="A26" s="148" t="s">
        <v>379</v>
      </c>
      <c r="B26" s="149"/>
      <c r="C26" s="150"/>
    </row>
    <row r="27" spans="1:3" ht="21.75" customHeight="1">
      <c r="A27" s="151" t="s">
        <v>380</v>
      </c>
      <c r="B27" s="149">
        <v>0</v>
      </c>
      <c r="C27" s="150"/>
    </row>
    <row r="28" spans="1:3" ht="21.75" customHeight="1">
      <c r="A28" s="152" t="s">
        <v>381</v>
      </c>
      <c r="B28" s="153"/>
      <c r="C28" s="154">
        <f>B26-B27</f>
        <v>0</v>
      </c>
    </row>
    <row r="29" spans="1:3" ht="21.75" customHeight="1">
      <c r="A29" s="151" t="s">
        <v>382</v>
      </c>
      <c r="B29" s="155"/>
      <c r="C29" s="84"/>
    </row>
    <row r="30" spans="1:3" ht="21.75" customHeight="1">
      <c r="A30" s="156" t="s">
        <v>383</v>
      </c>
      <c r="B30" s="157"/>
      <c r="C30" s="158">
        <f>+C25+C28+C29</f>
        <v>0</v>
      </c>
    </row>
    <row r="31" spans="1:3" ht="12.75" customHeight="1"/>
    <row r="32" spans="1:3" ht="12.75" customHeight="1"/>
    <row r="33" spans="1:26" ht="15" customHeight="1">
      <c r="A33" s="29" t="s">
        <v>384</v>
      </c>
    </row>
    <row r="34" spans="1:26" ht="13.5" customHeight="1"/>
    <row r="35" spans="1:26" ht="21.75" customHeight="1">
      <c r="A35" s="30" t="s">
        <v>385</v>
      </c>
      <c r="B35" s="159"/>
      <c r="C35" s="48"/>
    </row>
    <row r="36" spans="1:26" ht="21.75" customHeight="1">
      <c r="A36" s="160" t="s">
        <v>386</v>
      </c>
      <c r="B36" s="84"/>
      <c r="C36" s="48"/>
    </row>
    <row r="37" spans="1:26" ht="21.75" customHeight="1">
      <c r="A37" s="160" t="s">
        <v>387</v>
      </c>
      <c r="B37" s="161"/>
      <c r="C37" s="48"/>
    </row>
    <row r="38" spans="1:26" ht="21.75" customHeight="1">
      <c r="A38" s="160" t="s">
        <v>388</v>
      </c>
      <c r="B38" s="117"/>
      <c r="C38" s="48"/>
    </row>
    <row r="39" spans="1:26" ht="21.75" customHeight="1">
      <c r="A39" s="160" t="s">
        <v>389</v>
      </c>
      <c r="B39" s="84"/>
      <c r="C39" s="48"/>
    </row>
    <row r="40" spans="1:26" ht="21.75" customHeight="1">
      <c r="A40" s="24" t="s">
        <v>390</v>
      </c>
      <c r="B40" s="162"/>
      <c r="C40" s="48"/>
    </row>
    <row r="41" spans="1:26" ht="12.75" customHeight="1"/>
    <row r="42" spans="1:26" ht="12.75" customHeight="1"/>
    <row r="43" spans="1:26" ht="12.75" customHeight="1"/>
    <row r="44" spans="1:26" ht="12.75" customHeight="1"/>
    <row r="45" spans="1:26" ht="30" customHeight="1">
      <c r="A45" s="364" t="s">
        <v>391</v>
      </c>
      <c r="B45" s="311"/>
      <c r="C45" s="311"/>
      <c r="D45" s="114"/>
      <c r="E45" s="114"/>
      <c r="F45" s="114"/>
      <c r="G45" s="114"/>
      <c r="H45" s="114"/>
      <c r="I45" s="114"/>
      <c r="J45" s="114"/>
      <c r="K45" s="114"/>
      <c r="L45" s="114"/>
      <c r="M45" s="114"/>
      <c r="N45" s="114"/>
      <c r="O45" s="114"/>
      <c r="P45" s="114"/>
      <c r="Q45" s="114"/>
      <c r="R45" s="114"/>
      <c r="S45" s="114"/>
      <c r="T45" s="114"/>
      <c r="U45" s="114"/>
      <c r="V45" s="114"/>
      <c r="W45" s="114"/>
      <c r="X45" s="114"/>
      <c r="Y45" s="114"/>
      <c r="Z45" s="114"/>
    </row>
    <row r="46" spans="1:26" ht="15" customHeight="1">
      <c r="A46" s="29"/>
    </row>
    <row r="47" spans="1:26" ht="49.5" customHeight="1">
      <c r="A47" s="365" t="s">
        <v>392</v>
      </c>
      <c r="B47" s="311"/>
      <c r="C47" s="311"/>
    </row>
    <row r="48" spans="1:26" ht="60" customHeight="1">
      <c r="A48" s="365" t="s">
        <v>393</v>
      </c>
      <c r="B48" s="311"/>
      <c r="C48" s="311"/>
    </row>
    <row r="49" spans="1:3" ht="15" customHeight="1">
      <c r="A49" s="29"/>
    </row>
    <row r="50" spans="1:3" ht="15" customHeight="1">
      <c r="A50" s="29" t="s">
        <v>394</v>
      </c>
    </row>
    <row r="51" spans="1:3" ht="13.5" customHeight="1"/>
    <row r="52" spans="1:3" ht="21.75" customHeight="1">
      <c r="A52" s="88" t="s">
        <v>395</v>
      </c>
      <c r="B52" s="115">
        <v>0</v>
      </c>
      <c r="C52" s="48"/>
    </row>
    <row r="53" spans="1:3" ht="21.75" customHeight="1">
      <c r="A53" s="131" t="s">
        <v>396</v>
      </c>
      <c r="B53" s="163">
        <v>0</v>
      </c>
      <c r="C53" s="48"/>
    </row>
    <row r="54" spans="1:3" ht="21.75" customHeight="1">
      <c r="A54" s="14" t="s">
        <v>397</v>
      </c>
      <c r="B54" s="117">
        <v>0</v>
      </c>
      <c r="C54" s="48"/>
    </row>
    <row r="55" spans="1:3" ht="21.75" customHeight="1">
      <c r="A55" s="14" t="s">
        <v>398</v>
      </c>
      <c r="B55" s="164"/>
      <c r="C55" s="48"/>
    </row>
    <row r="56" spans="1:3" ht="21.75" customHeight="1">
      <c r="A56" s="123" t="s">
        <v>399</v>
      </c>
      <c r="B56" s="165">
        <v>0</v>
      </c>
      <c r="C56" s="48"/>
    </row>
    <row r="57" spans="1:3" ht="21.75" customHeight="1">
      <c r="A57" s="94" t="s">
        <v>400</v>
      </c>
      <c r="B57" s="166">
        <v>0</v>
      </c>
      <c r="C57" s="48"/>
    </row>
    <row r="58" spans="1:3" ht="12.75" customHeight="1"/>
    <row r="59" spans="1:3" ht="12.75" customHeight="1"/>
    <row r="60" spans="1:3" ht="15" customHeight="1">
      <c r="A60" s="29" t="s">
        <v>401</v>
      </c>
    </row>
    <row r="61" spans="1:3" ht="13.5" customHeight="1"/>
    <row r="62" spans="1:3" ht="21.75" customHeight="1">
      <c r="A62" s="368" t="s">
        <v>402</v>
      </c>
      <c r="B62" s="325"/>
    </row>
    <row r="63" spans="1:3" ht="21.75" customHeight="1">
      <c r="A63" s="167" t="s">
        <v>403</v>
      </c>
      <c r="B63" s="168" t="e">
        <f>+B52/B57*B88</f>
        <v>#DIV/0!</v>
      </c>
      <c r="C63" s="48"/>
    </row>
    <row r="64" spans="1:3" ht="21.75" customHeight="1">
      <c r="A64" s="14" t="s">
        <v>340</v>
      </c>
      <c r="B64" s="169">
        <v>0</v>
      </c>
      <c r="C64" s="48"/>
    </row>
    <row r="65" spans="1:3" ht="21.75" customHeight="1">
      <c r="A65" s="90" t="s">
        <v>404</v>
      </c>
      <c r="B65" s="84">
        <v>0</v>
      </c>
      <c r="C65" s="48"/>
    </row>
    <row r="66" spans="1:3" ht="21.75" customHeight="1">
      <c r="A66" s="14" t="s">
        <v>405</v>
      </c>
      <c r="B66" s="84">
        <v>0</v>
      </c>
      <c r="C66" s="48"/>
    </row>
    <row r="67" spans="1:3" ht="21.75" customHeight="1">
      <c r="A67" s="14" t="s">
        <v>406</v>
      </c>
      <c r="B67" s="84">
        <v>0</v>
      </c>
      <c r="C67" s="48"/>
    </row>
    <row r="68" spans="1:3" ht="21.75" customHeight="1">
      <c r="A68" s="14" t="s">
        <v>407</v>
      </c>
      <c r="B68" s="169">
        <v>0</v>
      </c>
      <c r="C68" s="48"/>
    </row>
    <row r="69" spans="1:3" ht="21.75" customHeight="1">
      <c r="A69" s="14" t="s">
        <v>408</v>
      </c>
      <c r="B69" s="84">
        <v>0</v>
      </c>
      <c r="C69" s="48"/>
    </row>
    <row r="70" spans="1:3" ht="21.75" customHeight="1">
      <c r="A70" s="170" t="s">
        <v>409</v>
      </c>
      <c r="B70" s="171" t="e">
        <f>SUM(B63:B69)</f>
        <v>#DIV/0!</v>
      </c>
      <c r="C70" s="48"/>
    </row>
    <row r="71" spans="1:3" ht="21.75" customHeight="1">
      <c r="A71" s="369" t="s">
        <v>410</v>
      </c>
      <c r="B71" s="317"/>
      <c r="C71" s="48"/>
    </row>
    <row r="72" spans="1:3" ht="21.75" customHeight="1">
      <c r="A72" s="14" t="s">
        <v>411</v>
      </c>
      <c r="B72" s="169">
        <v>0</v>
      </c>
      <c r="C72" s="48"/>
    </row>
    <row r="73" spans="1:3" ht="21.75" customHeight="1">
      <c r="A73" s="14" t="s">
        <v>412</v>
      </c>
      <c r="B73" s="169">
        <v>0</v>
      </c>
      <c r="C73" s="48"/>
    </row>
    <row r="74" spans="1:3" ht="21.75" customHeight="1">
      <c r="A74" s="170" t="s">
        <v>413</v>
      </c>
      <c r="B74" s="171">
        <f>SUM(B72:B73)</f>
        <v>0</v>
      </c>
      <c r="C74" s="48"/>
    </row>
    <row r="75" spans="1:3" ht="21.75" customHeight="1">
      <c r="A75" s="369" t="s">
        <v>414</v>
      </c>
      <c r="B75" s="317"/>
      <c r="C75" s="48"/>
    </row>
    <row r="76" spans="1:3" ht="21.75" customHeight="1">
      <c r="A76" s="14" t="s">
        <v>415</v>
      </c>
      <c r="B76" s="84">
        <v>0</v>
      </c>
      <c r="C76" s="48"/>
    </row>
    <row r="77" spans="1:3" ht="21.75" customHeight="1">
      <c r="A77" s="14" t="s">
        <v>416</v>
      </c>
      <c r="B77" s="84">
        <v>0</v>
      </c>
      <c r="C77" s="48"/>
    </row>
    <row r="78" spans="1:3" ht="21.75" customHeight="1">
      <c r="A78" s="172" t="s">
        <v>417</v>
      </c>
      <c r="B78" s="173">
        <f>+B76+B77</f>
        <v>0</v>
      </c>
      <c r="C78" s="48"/>
    </row>
    <row r="79" spans="1:3" ht="12.75" customHeight="1"/>
    <row r="80" spans="1:3" ht="12.75" customHeight="1"/>
    <row r="81" spans="1:26" ht="12.75" customHeight="1"/>
    <row r="82" spans="1:26" ht="12.75" customHeight="1">
      <c r="A82" s="48" t="s">
        <v>418</v>
      </c>
    </row>
    <row r="83" spans="1:26" ht="12.75" customHeight="1"/>
    <row r="84" spans="1:26" ht="30" customHeight="1">
      <c r="A84" s="364" t="s">
        <v>419</v>
      </c>
      <c r="B84" s="311"/>
      <c r="C84" s="311"/>
      <c r="D84" s="128"/>
      <c r="E84" s="128"/>
      <c r="F84" s="128"/>
      <c r="G84" s="128"/>
      <c r="H84" s="128"/>
      <c r="I84" s="128"/>
      <c r="J84" s="128"/>
      <c r="K84" s="128"/>
      <c r="L84" s="128"/>
      <c r="M84" s="128"/>
      <c r="N84" s="128"/>
      <c r="O84" s="128"/>
      <c r="P84" s="128"/>
      <c r="Q84" s="128"/>
      <c r="R84" s="128"/>
      <c r="S84" s="128"/>
      <c r="T84" s="128"/>
      <c r="U84" s="128"/>
      <c r="V84" s="128"/>
      <c r="W84" s="128"/>
      <c r="X84" s="128"/>
      <c r="Y84" s="128"/>
      <c r="Z84" s="128"/>
    </row>
    <row r="85" spans="1:26" ht="15" customHeight="1">
      <c r="A85" s="29"/>
    </row>
    <row r="86" spans="1:26" ht="49.5" customHeight="1">
      <c r="A86" s="370" t="s">
        <v>345</v>
      </c>
      <c r="B86" s="311"/>
      <c r="C86" s="311"/>
    </row>
    <row r="87" spans="1:26" ht="15.75" customHeight="1">
      <c r="A87" s="29"/>
    </row>
    <row r="88" spans="1:26" ht="21.75" customHeight="1">
      <c r="A88" s="129" t="s">
        <v>420</v>
      </c>
      <c r="B88" s="174" t="e">
        <f>Lists!J32</f>
        <v>#N/A</v>
      </c>
    </row>
    <row r="89" spans="1:26" ht="21.75" customHeight="1">
      <c r="A89" s="131" t="s">
        <v>421</v>
      </c>
      <c r="B89" s="175">
        <f>+B52</f>
        <v>0</v>
      </c>
    </row>
    <row r="90" spans="1:26" ht="21.75" customHeight="1">
      <c r="A90" s="176" t="s">
        <v>422</v>
      </c>
      <c r="B90" s="175">
        <f>+B89*B53</f>
        <v>0</v>
      </c>
    </row>
    <row r="91" spans="1:26" ht="21.75" customHeight="1">
      <c r="A91" s="131" t="s">
        <v>423</v>
      </c>
      <c r="B91" s="175">
        <f>+B54*(B55/12)*(B56*50)</f>
        <v>0</v>
      </c>
    </row>
    <row r="92" spans="1:26" ht="21.75" customHeight="1">
      <c r="A92" s="131" t="s">
        <v>424</v>
      </c>
      <c r="B92" s="175">
        <f>+B89-B90-B91</f>
        <v>0</v>
      </c>
    </row>
    <row r="93" spans="1:26" ht="21.75" customHeight="1">
      <c r="A93" s="133" t="s">
        <v>425</v>
      </c>
      <c r="B93" s="177">
        <f>IF(B92&lt;0,-B92,0)</f>
        <v>0</v>
      </c>
    </row>
    <row r="94" spans="1:26" ht="13.5" customHeight="1"/>
    <row r="95" spans="1:26" ht="19.5" customHeight="1">
      <c r="A95" s="129" t="s">
        <v>426</v>
      </c>
      <c r="B95" s="178" t="e">
        <f>+B70</f>
        <v>#DIV/0!</v>
      </c>
    </row>
    <row r="96" spans="1:26" ht="19.5" customHeight="1">
      <c r="A96" s="131" t="s">
        <v>427</v>
      </c>
      <c r="B96" s="132">
        <f>+B74</f>
        <v>0</v>
      </c>
    </row>
    <row r="97" spans="1:2" ht="19.5" customHeight="1">
      <c r="A97" s="133" t="s">
        <v>428</v>
      </c>
      <c r="B97" s="134">
        <f>+B78</f>
        <v>0</v>
      </c>
    </row>
    <row r="98" spans="1:2" ht="15.75" customHeight="1"/>
    <row r="99" spans="1:2" ht="15.75" customHeight="1"/>
    <row r="100" spans="1:2" ht="15.75" customHeight="1"/>
    <row r="101" spans="1:2" ht="15.75" customHeight="1"/>
    <row r="102" spans="1:2" ht="15" customHeight="1">
      <c r="A102" s="29"/>
    </row>
    <row r="103" spans="1:2" ht="15" customHeight="1">
      <c r="A103" s="29"/>
    </row>
    <row r="104" spans="1:2" ht="12.75" customHeight="1"/>
    <row r="105" spans="1:2" ht="12.75" customHeight="1"/>
    <row r="106" spans="1:2" ht="15.75" customHeight="1"/>
    <row r="107" spans="1:2" ht="15.75" customHeight="1"/>
    <row r="108" spans="1:2" ht="15.75" customHeight="1"/>
    <row r="109" spans="1:2" ht="15.75" customHeight="1"/>
    <row r="110" spans="1:2" ht="15.75" customHeight="1"/>
    <row r="111" spans="1:2" ht="12.75" customHeight="1"/>
    <row r="112" spans="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A84:C84"/>
    <mergeCell ref="A86:C86"/>
    <mergeCell ref="B1:C1"/>
    <mergeCell ref="A5:C5"/>
    <mergeCell ref="A6:C6"/>
    <mergeCell ref="A7:C7"/>
    <mergeCell ref="A10:C10"/>
    <mergeCell ref="A12:C12"/>
    <mergeCell ref="A45:C45"/>
    <mergeCell ref="A47:C47"/>
    <mergeCell ref="A48:C48"/>
    <mergeCell ref="A62:B62"/>
    <mergeCell ref="A71:B71"/>
    <mergeCell ref="A75:B75"/>
  </mergeCells>
  <pageMargins left="0.7" right="0.7" top="0.75" bottom="0.75" header="0" footer="0"/>
  <pageSetup orientation="landscape"/>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workbookViewId="0"/>
  </sheetViews>
  <sheetFormatPr defaultColWidth="14.42578125" defaultRowHeight="15" customHeight="1"/>
  <cols>
    <col min="1" max="1" width="54.7109375" customWidth="1"/>
    <col min="2" max="3" width="30.7109375" customWidth="1"/>
    <col min="4" max="26" width="8" customWidth="1"/>
  </cols>
  <sheetData>
    <row r="1" spans="1:26" ht="64.5" customHeight="1">
      <c r="A1" s="1"/>
      <c r="B1" s="314" t="s">
        <v>429</v>
      </c>
      <c r="C1" s="311"/>
    </row>
    <row r="2" spans="1:26" ht="27" customHeight="1">
      <c r="A2" s="8" t="s">
        <v>18</v>
      </c>
      <c r="B2" s="11"/>
      <c r="C2" s="11"/>
    </row>
    <row r="3" spans="1:26" ht="27" customHeight="1">
      <c r="A3" s="76" t="str">
        <f>CONCATENATE(You!$B$8," - ",You!C$2," TAX YEAR")</f>
        <v xml:space="preserve"> -  TAX YEAR</v>
      </c>
      <c r="B3" s="11"/>
      <c r="C3" s="11"/>
    </row>
    <row r="4" spans="1:26" ht="12.75" customHeight="1">
      <c r="B4" s="11"/>
      <c r="C4" s="11"/>
    </row>
    <row r="5" spans="1:26" ht="49.5" customHeight="1">
      <c r="A5" s="363" t="s">
        <v>367</v>
      </c>
      <c r="B5" s="311"/>
      <c r="C5" s="311"/>
    </row>
    <row r="6" spans="1:26" ht="60" customHeight="1">
      <c r="A6" s="365" t="s">
        <v>430</v>
      </c>
      <c r="B6" s="311"/>
      <c r="C6" s="311"/>
    </row>
    <row r="7" spans="1:26" ht="60" customHeight="1">
      <c r="A7" s="365" t="s">
        <v>431</v>
      </c>
      <c r="B7" s="311"/>
      <c r="C7" s="311"/>
      <c r="D7" s="138"/>
      <c r="E7" s="138"/>
      <c r="F7" s="138"/>
      <c r="G7" s="138"/>
      <c r="H7" s="138"/>
      <c r="I7" s="138"/>
      <c r="J7" s="138"/>
      <c r="K7" s="138"/>
      <c r="L7" s="138"/>
      <c r="M7" s="138"/>
      <c r="N7" s="138"/>
      <c r="O7" s="138"/>
      <c r="P7" s="138"/>
      <c r="Q7" s="138"/>
      <c r="R7" s="138"/>
      <c r="S7" s="138"/>
      <c r="T7" s="138"/>
      <c r="U7" s="138"/>
      <c r="V7" s="138"/>
      <c r="W7" s="138"/>
      <c r="X7" s="138"/>
      <c r="Y7" s="138"/>
      <c r="Z7" s="138"/>
    </row>
    <row r="8" spans="1:26" ht="19.5" customHeight="1">
      <c r="A8" s="139"/>
    </row>
    <row r="9" spans="1:26" ht="15" customHeight="1">
      <c r="A9" s="29"/>
    </row>
    <row r="10" spans="1:26" ht="30" customHeight="1">
      <c r="A10" s="364" t="s">
        <v>370</v>
      </c>
      <c r="B10" s="311"/>
      <c r="C10" s="311"/>
      <c r="D10" s="114"/>
      <c r="E10" s="114"/>
      <c r="F10" s="114"/>
      <c r="G10" s="114"/>
      <c r="H10" s="114"/>
      <c r="I10" s="114"/>
      <c r="J10" s="114"/>
      <c r="K10" s="114"/>
      <c r="L10" s="114"/>
      <c r="M10" s="114"/>
      <c r="N10" s="114"/>
      <c r="O10" s="114"/>
      <c r="P10" s="114"/>
      <c r="Q10" s="114"/>
      <c r="R10" s="114"/>
      <c r="S10" s="114"/>
      <c r="T10" s="114"/>
      <c r="U10" s="114"/>
      <c r="V10" s="114"/>
      <c r="W10" s="114"/>
      <c r="X10" s="114"/>
      <c r="Y10" s="114"/>
      <c r="Z10" s="114"/>
    </row>
    <row r="11" spans="1:26" ht="15" customHeight="1">
      <c r="A11" s="29"/>
    </row>
    <row r="12" spans="1:26" ht="79.5" customHeight="1">
      <c r="A12" s="365" t="s">
        <v>371</v>
      </c>
      <c r="B12" s="311"/>
      <c r="C12" s="311"/>
    </row>
    <row r="13" spans="1:26" ht="15" customHeight="1">
      <c r="A13" s="29"/>
    </row>
    <row r="14" spans="1:26" ht="15" customHeight="1">
      <c r="A14" s="29" t="s">
        <v>372</v>
      </c>
    </row>
    <row r="15" spans="1:26" ht="13.5" customHeight="1"/>
    <row r="16" spans="1:26" ht="21.75" customHeight="1">
      <c r="A16" s="30" t="s">
        <v>373</v>
      </c>
      <c r="B16" s="140"/>
      <c r="C16" s="48"/>
    </row>
    <row r="17" spans="1:3" ht="21.75" customHeight="1">
      <c r="A17" s="17" t="s">
        <v>374</v>
      </c>
      <c r="B17" s="141"/>
      <c r="C17" s="48"/>
    </row>
    <row r="18" spans="1:3" ht="21.75" customHeight="1">
      <c r="A18" s="24" t="s">
        <v>375</v>
      </c>
      <c r="B18" s="142"/>
      <c r="C18" s="48"/>
    </row>
    <row r="19" spans="1:3" ht="13.5" customHeight="1">
      <c r="C19" s="48"/>
    </row>
    <row r="20" spans="1:3" ht="21.75" customHeight="1">
      <c r="A20" s="143" t="s">
        <v>376</v>
      </c>
      <c r="B20" s="144"/>
      <c r="C20" s="48"/>
    </row>
    <row r="21" spans="1:3" ht="12.75" customHeight="1"/>
    <row r="22" spans="1:3" ht="12.75" customHeight="1"/>
    <row r="23" spans="1:3" ht="15" customHeight="1">
      <c r="A23" s="29" t="s">
        <v>377</v>
      </c>
    </row>
    <row r="24" spans="1:3" ht="15.75" customHeight="1">
      <c r="A24" s="29"/>
    </row>
    <row r="25" spans="1:3" ht="21.75" customHeight="1">
      <c r="A25" s="145" t="s">
        <v>378</v>
      </c>
      <c r="B25" s="146"/>
      <c r="C25" s="147"/>
    </row>
    <row r="26" spans="1:3" ht="21.75" customHeight="1">
      <c r="A26" s="148" t="s">
        <v>379</v>
      </c>
      <c r="B26" s="149"/>
      <c r="C26" s="150"/>
    </row>
    <row r="27" spans="1:3" ht="21.75" customHeight="1">
      <c r="A27" s="151" t="s">
        <v>432</v>
      </c>
      <c r="B27" s="149">
        <v>0</v>
      </c>
      <c r="C27" s="150"/>
    </row>
    <row r="28" spans="1:3" ht="21.75" customHeight="1">
      <c r="A28" s="152" t="s">
        <v>433</v>
      </c>
      <c r="B28" s="153"/>
      <c r="C28" s="154">
        <f>B26-B27</f>
        <v>0</v>
      </c>
    </row>
    <row r="29" spans="1:3" ht="21.75" customHeight="1">
      <c r="A29" s="151" t="s">
        <v>434</v>
      </c>
      <c r="B29" s="155"/>
      <c r="C29" s="84"/>
    </row>
    <row r="30" spans="1:3" ht="21.75" customHeight="1">
      <c r="A30" s="156" t="s">
        <v>383</v>
      </c>
      <c r="B30" s="157"/>
      <c r="C30" s="158">
        <f>+C25+C28+C29</f>
        <v>0</v>
      </c>
    </row>
    <row r="31" spans="1:3" ht="12.75" customHeight="1"/>
    <row r="32" spans="1:3" ht="12.75" customHeight="1"/>
    <row r="33" spans="1:26" ht="15" customHeight="1">
      <c r="A33" s="29" t="s">
        <v>384</v>
      </c>
    </row>
    <row r="34" spans="1:26" ht="13.5" customHeight="1"/>
    <row r="35" spans="1:26" ht="21.75" customHeight="1">
      <c r="A35" s="30" t="s">
        <v>385</v>
      </c>
      <c r="B35" s="159"/>
      <c r="C35" s="48"/>
    </row>
    <row r="36" spans="1:26" ht="21.75" customHeight="1">
      <c r="A36" s="160" t="s">
        <v>386</v>
      </c>
      <c r="B36" s="84"/>
      <c r="C36" s="48"/>
    </row>
    <row r="37" spans="1:26" ht="21.75" customHeight="1">
      <c r="A37" s="160" t="s">
        <v>387</v>
      </c>
      <c r="B37" s="161"/>
      <c r="C37" s="48"/>
    </row>
    <row r="38" spans="1:26" ht="21.75" customHeight="1">
      <c r="A38" s="160" t="s">
        <v>388</v>
      </c>
      <c r="B38" s="117"/>
      <c r="C38" s="48"/>
    </row>
    <row r="39" spans="1:26" ht="21.75" customHeight="1">
      <c r="A39" s="160" t="s">
        <v>389</v>
      </c>
      <c r="B39" s="84"/>
      <c r="C39" s="48"/>
    </row>
    <row r="40" spans="1:26" ht="21.75" customHeight="1">
      <c r="A40" s="24" t="s">
        <v>390</v>
      </c>
      <c r="B40" s="162"/>
      <c r="C40" s="48"/>
    </row>
    <row r="41" spans="1:26" ht="12.75" customHeight="1"/>
    <row r="42" spans="1:26" ht="12.75" customHeight="1"/>
    <row r="43" spans="1:26" ht="12.75" customHeight="1"/>
    <row r="44" spans="1:26" ht="12.75" customHeight="1"/>
    <row r="45" spans="1:26" ht="30" customHeight="1">
      <c r="A45" s="364" t="s">
        <v>391</v>
      </c>
      <c r="B45" s="311"/>
      <c r="C45" s="311"/>
      <c r="D45" s="114"/>
      <c r="E45" s="114"/>
      <c r="F45" s="114"/>
      <c r="G45" s="114"/>
      <c r="H45" s="114"/>
      <c r="I45" s="114"/>
      <c r="J45" s="114"/>
      <c r="K45" s="114"/>
      <c r="L45" s="114"/>
      <c r="M45" s="114"/>
      <c r="N45" s="114"/>
      <c r="O45" s="114"/>
      <c r="P45" s="114"/>
      <c r="Q45" s="114"/>
      <c r="R45" s="114"/>
      <c r="S45" s="114"/>
      <c r="T45" s="114"/>
      <c r="U45" s="114"/>
      <c r="V45" s="114"/>
      <c r="W45" s="114"/>
      <c r="X45" s="114"/>
      <c r="Y45" s="114"/>
      <c r="Z45" s="114"/>
    </row>
    <row r="46" spans="1:26" ht="15" customHeight="1">
      <c r="A46" s="29"/>
    </row>
    <row r="47" spans="1:26" ht="49.5" customHeight="1">
      <c r="A47" s="365" t="s">
        <v>392</v>
      </c>
      <c r="B47" s="311"/>
      <c r="C47" s="311"/>
    </row>
    <row r="48" spans="1:26" ht="60" customHeight="1">
      <c r="A48" s="365" t="s">
        <v>393</v>
      </c>
      <c r="B48" s="311"/>
      <c r="C48" s="311"/>
    </row>
    <row r="49" spans="1:3" ht="15" customHeight="1">
      <c r="A49" s="29"/>
    </row>
    <row r="50" spans="1:3" ht="15" customHeight="1">
      <c r="A50" s="29" t="s">
        <v>394</v>
      </c>
    </row>
    <row r="51" spans="1:3" ht="13.5" customHeight="1"/>
    <row r="52" spans="1:3" ht="21.75" customHeight="1">
      <c r="A52" s="88" t="s">
        <v>395</v>
      </c>
      <c r="B52" s="115">
        <v>0</v>
      </c>
      <c r="C52" s="48"/>
    </row>
    <row r="53" spans="1:3" ht="21.75" customHeight="1">
      <c r="A53" s="131" t="s">
        <v>396</v>
      </c>
      <c r="B53" s="163">
        <v>0</v>
      </c>
      <c r="C53" s="48"/>
    </row>
    <row r="54" spans="1:3" ht="21.75" customHeight="1">
      <c r="A54" s="14" t="s">
        <v>397</v>
      </c>
      <c r="B54" s="117">
        <v>0</v>
      </c>
      <c r="C54" s="48"/>
    </row>
    <row r="55" spans="1:3" ht="21.75" customHeight="1">
      <c r="A55" s="14" t="s">
        <v>398</v>
      </c>
      <c r="B55" s="164"/>
      <c r="C55" s="48"/>
    </row>
    <row r="56" spans="1:3" ht="21.75" customHeight="1">
      <c r="A56" s="123" t="s">
        <v>399</v>
      </c>
      <c r="B56" s="165">
        <v>0</v>
      </c>
      <c r="C56" s="48"/>
    </row>
    <row r="57" spans="1:3" ht="21.75" customHeight="1">
      <c r="A57" s="94" t="s">
        <v>400</v>
      </c>
      <c r="B57" s="166">
        <v>0</v>
      </c>
      <c r="C57" s="48"/>
    </row>
    <row r="58" spans="1:3" ht="12.75" customHeight="1"/>
    <row r="59" spans="1:3" ht="12.75" customHeight="1"/>
    <row r="60" spans="1:3" ht="15" customHeight="1">
      <c r="A60" s="29" t="s">
        <v>401</v>
      </c>
    </row>
    <row r="61" spans="1:3" ht="13.5" customHeight="1"/>
    <row r="62" spans="1:3" ht="21.75" customHeight="1">
      <c r="A62" s="368" t="s">
        <v>402</v>
      </c>
      <c r="B62" s="325"/>
    </row>
    <row r="63" spans="1:3" ht="21.75" customHeight="1">
      <c r="A63" s="167" t="s">
        <v>403</v>
      </c>
      <c r="B63" s="168" t="e">
        <f>+B52/B57*B88</f>
        <v>#DIV/0!</v>
      </c>
      <c r="C63" s="48"/>
    </row>
    <row r="64" spans="1:3" ht="21.75" customHeight="1">
      <c r="A64" s="14" t="s">
        <v>340</v>
      </c>
      <c r="B64" s="169">
        <v>0</v>
      </c>
      <c r="C64" s="48"/>
    </row>
    <row r="65" spans="1:3" ht="21.75" customHeight="1">
      <c r="A65" s="90" t="s">
        <v>404</v>
      </c>
      <c r="B65" s="84">
        <v>0</v>
      </c>
      <c r="C65" s="48"/>
    </row>
    <row r="66" spans="1:3" ht="21.75" customHeight="1">
      <c r="A66" s="14" t="s">
        <v>405</v>
      </c>
      <c r="B66" s="84">
        <v>0</v>
      </c>
      <c r="C66" s="48"/>
    </row>
    <row r="67" spans="1:3" ht="21.75" customHeight="1">
      <c r="A67" s="14" t="s">
        <v>406</v>
      </c>
      <c r="B67" s="84">
        <v>0</v>
      </c>
      <c r="C67" s="48"/>
    </row>
    <row r="68" spans="1:3" ht="21.75" customHeight="1">
      <c r="A68" s="14" t="s">
        <v>407</v>
      </c>
      <c r="B68" s="169">
        <v>0</v>
      </c>
      <c r="C68" s="48"/>
    </row>
    <row r="69" spans="1:3" ht="21.75" customHeight="1">
      <c r="A69" s="14" t="s">
        <v>408</v>
      </c>
      <c r="B69" s="84">
        <v>0</v>
      </c>
      <c r="C69" s="48"/>
    </row>
    <row r="70" spans="1:3" ht="21.75" customHeight="1">
      <c r="A70" s="170" t="s">
        <v>409</v>
      </c>
      <c r="B70" s="171" t="e">
        <f>SUM(B63:B69)</f>
        <v>#DIV/0!</v>
      </c>
      <c r="C70" s="48"/>
    </row>
    <row r="71" spans="1:3" ht="21.75" customHeight="1">
      <c r="A71" s="369" t="s">
        <v>410</v>
      </c>
      <c r="B71" s="317"/>
      <c r="C71" s="48"/>
    </row>
    <row r="72" spans="1:3" ht="21.75" customHeight="1">
      <c r="A72" s="14" t="s">
        <v>411</v>
      </c>
      <c r="B72" s="169">
        <v>0</v>
      </c>
      <c r="C72" s="48"/>
    </row>
    <row r="73" spans="1:3" ht="21.75" customHeight="1">
      <c r="A73" s="14" t="s">
        <v>412</v>
      </c>
      <c r="B73" s="169">
        <v>0</v>
      </c>
      <c r="C73" s="48"/>
    </row>
    <row r="74" spans="1:3" ht="21.75" customHeight="1">
      <c r="A74" s="170" t="s">
        <v>413</v>
      </c>
      <c r="B74" s="171">
        <f>SUM(B72:B73)</f>
        <v>0</v>
      </c>
      <c r="C74" s="48"/>
    </row>
    <row r="75" spans="1:3" ht="21.75" customHeight="1">
      <c r="A75" s="369" t="s">
        <v>414</v>
      </c>
      <c r="B75" s="317"/>
      <c r="C75" s="48"/>
    </row>
    <row r="76" spans="1:3" ht="21.75" customHeight="1">
      <c r="A76" s="14" t="s">
        <v>415</v>
      </c>
      <c r="B76" s="84">
        <v>0</v>
      </c>
      <c r="C76" s="48"/>
    </row>
    <row r="77" spans="1:3" ht="21.75" customHeight="1">
      <c r="A77" s="14" t="s">
        <v>416</v>
      </c>
      <c r="B77" s="84">
        <v>0</v>
      </c>
      <c r="C77" s="48"/>
    </row>
    <row r="78" spans="1:3" ht="21.75" customHeight="1">
      <c r="A78" s="172" t="s">
        <v>417</v>
      </c>
      <c r="B78" s="173">
        <f>+B76+B77</f>
        <v>0</v>
      </c>
      <c r="C78" s="48"/>
    </row>
    <row r="79" spans="1:3" ht="12.75" customHeight="1"/>
    <row r="80" spans="1:3" ht="12.75" customHeight="1"/>
    <row r="81" spans="1:26" ht="12.75" customHeight="1"/>
    <row r="82" spans="1:26" ht="12.75" customHeight="1">
      <c r="A82" s="48" t="s">
        <v>418</v>
      </c>
    </row>
    <row r="83" spans="1:26" ht="12.75" customHeight="1"/>
    <row r="84" spans="1:26" ht="30" customHeight="1">
      <c r="A84" s="364" t="s">
        <v>435</v>
      </c>
      <c r="B84" s="311"/>
      <c r="C84" s="311"/>
      <c r="D84" s="128"/>
      <c r="E84" s="128"/>
      <c r="F84" s="128"/>
      <c r="G84" s="128"/>
      <c r="H84" s="128"/>
      <c r="I84" s="128"/>
      <c r="J84" s="128"/>
      <c r="K84" s="128"/>
      <c r="L84" s="128"/>
      <c r="M84" s="128"/>
      <c r="N84" s="128"/>
      <c r="O84" s="128"/>
      <c r="P84" s="128"/>
      <c r="Q84" s="128"/>
      <c r="R84" s="128"/>
      <c r="S84" s="128"/>
      <c r="T84" s="128"/>
      <c r="U84" s="128"/>
      <c r="V84" s="128"/>
      <c r="W84" s="128"/>
      <c r="X84" s="128"/>
      <c r="Y84" s="128"/>
      <c r="Z84" s="128"/>
    </row>
    <row r="85" spans="1:26" ht="15" customHeight="1">
      <c r="A85" s="29"/>
    </row>
    <row r="86" spans="1:26" ht="49.5" customHeight="1">
      <c r="A86" s="370" t="s">
        <v>345</v>
      </c>
      <c r="B86" s="311"/>
      <c r="C86" s="311"/>
    </row>
    <row r="87" spans="1:26" ht="15.75" customHeight="1">
      <c r="A87" s="29"/>
    </row>
    <row r="88" spans="1:26" ht="21.75" customHeight="1">
      <c r="A88" s="129" t="s">
        <v>420</v>
      </c>
      <c r="B88" s="174" t="e">
        <f>Lists!J32</f>
        <v>#N/A</v>
      </c>
    </row>
    <row r="89" spans="1:26" ht="21.75" customHeight="1">
      <c r="A89" s="131" t="s">
        <v>421</v>
      </c>
      <c r="B89" s="175">
        <f>+B52</f>
        <v>0</v>
      </c>
    </row>
    <row r="90" spans="1:26" ht="21.75" customHeight="1">
      <c r="A90" s="176" t="s">
        <v>422</v>
      </c>
      <c r="B90" s="175">
        <f>+B89*B53</f>
        <v>0</v>
      </c>
    </row>
    <row r="91" spans="1:26" ht="21.75" customHeight="1">
      <c r="A91" s="131" t="s">
        <v>423</v>
      </c>
      <c r="B91" s="175">
        <f>+B54*(B55/12)*(B56*50)</f>
        <v>0</v>
      </c>
    </row>
    <row r="92" spans="1:26" ht="21.75" customHeight="1">
      <c r="A92" s="131" t="s">
        <v>424</v>
      </c>
      <c r="B92" s="175">
        <f>+B89-B90-B91</f>
        <v>0</v>
      </c>
    </row>
    <row r="93" spans="1:26" ht="21.75" customHeight="1">
      <c r="A93" s="133" t="s">
        <v>425</v>
      </c>
      <c r="B93" s="177">
        <f>IF(B92&lt;0,-B92,0)</f>
        <v>0</v>
      </c>
    </row>
    <row r="94" spans="1:26" ht="13.5" customHeight="1"/>
    <row r="95" spans="1:26" ht="19.5" customHeight="1">
      <c r="A95" s="129" t="s">
        <v>426</v>
      </c>
      <c r="B95" s="178" t="e">
        <f>+B70</f>
        <v>#DIV/0!</v>
      </c>
    </row>
    <row r="96" spans="1:26" ht="19.5" customHeight="1">
      <c r="A96" s="131" t="s">
        <v>427</v>
      </c>
      <c r="B96" s="132">
        <f>+B74</f>
        <v>0</v>
      </c>
    </row>
    <row r="97" spans="1:2" ht="19.5" customHeight="1">
      <c r="A97" s="133" t="s">
        <v>428</v>
      </c>
      <c r="B97" s="134">
        <f>+B78</f>
        <v>0</v>
      </c>
    </row>
    <row r="98" spans="1:2" ht="15.75" customHeight="1"/>
    <row r="99" spans="1:2" ht="15.75" customHeight="1"/>
    <row r="100" spans="1:2" ht="15.75" customHeight="1"/>
    <row r="101" spans="1:2" ht="15.75" customHeight="1"/>
    <row r="102" spans="1:2" ht="15" customHeight="1">
      <c r="A102" s="29"/>
    </row>
    <row r="103" spans="1:2" ht="15" customHeight="1">
      <c r="A103" s="29"/>
    </row>
    <row r="104" spans="1:2" ht="12.75" customHeight="1"/>
    <row r="105" spans="1:2" ht="12.75" customHeight="1"/>
    <row r="106" spans="1:2" ht="15.75" customHeight="1"/>
    <row r="107" spans="1:2" ht="15.75" customHeight="1"/>
    <row r="108" spans="1:2" ht="15.75" customHeight="1"/>
    <row r="109" spans="1:2" ht="15.75" customHeight="1"/>
    <row r="110" spans="1:2" ht="15.75" customHeight="1"/>
    <row r="111" spans="1:2" ht="12.75" customHeight="1"/>
    <row r="112" spans="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A84:C84"/>
    <mergeCell ref="A86:C86"/>
    <mergeCell ref="B1:C1"/>
    <mergeCell ref="A5:C5"/>
    <mergeCell ref="A6:C6"/>
    <mergeCell ref="A7:C7"/>
    <mergeCell ref="A10:C10"/>
    <mergeCell ref="A12:C12"/>
    <mergeCell ref="A45:C45"/>
    <mergeCell ref="A47:C47"/>
    <mergeCell ref="A48:C48"/>
    <mergeCell ref="A62:B62"/>
    <mergeCell ref="A71:B71"/>
    <mergeCell ref="A75:B75"/>
  </mergeCells>
  <pageMargins left="0.7" right="0.7" top="0.75" bottom="0.75" header="0" footer="0"/>
  <pageSetup orientation="landscape"/>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workbookViewId="0"/>
  </sheetViews>
  <sheetFormatPr defaultColWidth="14.42578125" defaultRowHeight="15" customHeight="1"/>
  <cols>
    <col min="1" max="1" width="54.7109375" customWidth="1"/>
    <col min="2" max="3" width="30.7109375" customWidth="1"/>
    <col min="4" max="26" width="8" customWidth="1"/>
  </cols>
  <sheetData>
    <row r="1" spans="1:26" ht="64.5" customHeight="1">
      <c r="B1" s="314" t="s">
        <v>436</v>
      </c>
      <c r="C1" s="311"/>
    </row>
    <row r="2" spans="1:26" ht="27" customHeight="1">
      <c r="A2" s="8" t="s">
        <v>18</v>
      </c>
      <c r="B2" s="11"/>
      <c r="C2" s="11"/>
    </row>
    <row r="3" spans="1:26" ht="27" customHeight="1">
      <c r="A3" s="76" t="str">
        <f>CONCATENATE(You!$B$8," - ",You!C$2," TAX YEAR")</f>
        <v xml:space="preserve"> -  TAX YEAR</v>
      </c>
      <c r="B3" s="11"/>
      <c r="C3" s="11"/>
    </row>
    <row r="4" spans="1:26" ht="12.75" customHeight="1">
      <c r="B4" s="11"/>
      <c r="C4" s="11"/>
    </row>
    <row r="5" spans="1:26" ht="49.5" customHeight="1">
      <c r="A5" s="363" t="s">
        <v>367</v>
      </c>
      <c r="B5" s="311"/>
      <c r="C5" s="311"/>
    </row>
    <row r="6" spans="1:26" ht="60" customHeight="1">
      <c r="A6" s="365" t="s">
        <v>437</v>
      </c>
      <c r="B6" s="311"/>
      <c r="C6" s="311"/>
    </row>
    <row r="7" spans="1:26" ht="60" customHeight="1">
      <c r="A7" s="365" t="s">
        <v>438</v>
      </c>
      <c r="B7" s="311"/>
      <c r="C7" s="311"/>
      <c r="D7" s="138"/>
      <c r="E7" s="138"/>
      <c r="F7" s="138"/>
      <c r="G7" s="138"/>
      <c r="H7" s="138"/>
      <c r="I7" s="138"/>
      <c r="J7" s="138"/>
      <c r="K7" s="138"/>
      <c r="L7" s="138"/>
      <c r="M7" s="138"/>
      <c r="N7" s="138"/>
      <c r="O7" s="138"/>
      <c r="P7" s="138"/>
      <c r="Q7" s="138"/>
      <c r="R7" s="138"/>
      <c r="S7" s="138"/>
      <c r="T7" s="138"/>
      <c r="U7" s="138"/>
      <c r="V7" s="138"/>
      <c r="W7" s="138"/>
      <c r="X7" s="138"/>
      <c r="Y7" s="138"/>
      <c r="Z7" s="138"/>
    </row>
    <row r="8" spans="1:26" ht="19.5" customHeight="1">
      <c r="A8" s="139"/>
    </row>
    <row r="9" spans="1:26" ht="15" customHeight="1">
      <c r="A9" s="29"/>
    </row>
    <row r="10" spans="1:26" ht="30" customHeight="1">
      <c r="A10" s="364" t="s">
        <v>370</v>
      </c>
      <c r="B10" s="311"/>
      <c r="C10" s="311"/>
      <c r="D10" s="114"/>
      <c r="E10" s="114"/>
      <c r="F10" s="114"/>
      <c r="G10" s="114"/>
      <c r="H10" s="114"/>
      <c r="I10" s="114"/>
      <c r="J10" s="114"/>
      <c r="K10" s="114"/>
      <c r="L10" s="114"/>
      <c r="M10" s="114"/>
      <c r="N10" s="114"/>
      <c r="O10" s="114"/>
      <c r="P10" s="114"/>
      <c r="Q10" s="114"/>
      <c r="R10" s="114"/>
      <c r="S10" s="114"/>
      <c r="T10" s="114"/>
      <c r="U10" s="114"/>
      <c r="V10" s="114"/>
      <c r="W10" s="114"/>
      <c r="X10" s="114"/>
      <c r="Y10" s="114"/>
      <c r="Z10" s="114"/>
    </row>
    <row r="11" spans="1:26" ht="15" customHeight="1">
      <c r="A11" s="29"/>
    </row>
    <row r="12" spans="1:26" ht="79.5" customHeight="1">
      <c r="A12" s="365" t="s">
        <v>371</v>
      </c>
      <c r="B12" s="311"/>
      <c r="C12" s="311"/>
    </row>
    <row r="13" spans="1:26" ht="15" customHeight="1">
      <c r="A13" s="29"/>
    </row>
    <row r="14" spans="1:26" ht="15" customHeight="1">
      <c r="A14" s="29" t="s">
        <v>372</v>
      </c>
    </row>
    <row r="15" spans="1:26" ht="13.5" customHeight="1"/>
    <row r="16" spans="1:26" ht="21.75" customHeight="1">
      <c r="A16" s="179" t="s">
        <v>373</v>
      </c>
      <c r="B16" s="140"/>
      <c r="C16" s="48"/>
    </row>
    <row r="17" spans="1:3" ht="21.75" customHeight="1">
      <c r="A17" s="180" t="s">
        <v>374</v>
      </c>
      <c r="B17" s="141"/>
      <c r="C17" s="48"/>
    </row>
    <row r="18" spans="1:3" ht="21.75" customHeight="1">
      <c r="A18" s="181" t="s">
        <v>375</v>
      </c>
      <c r="B18" s="142"/>
      <c r="C18" s="48"/>
    </row>
    <row r="19" spans="1:3" ht="13.5" customHeight="1">
      <c r="C19" s="48"/>
    </row>
    <row r="20" spans="1:3" ht="21.75" customHeight="1">
      <c r="A20" s="182" t="s">
        <v>376</v>
      </c>
      <c r="B20" s="144" t="e">
        <f>Lists!G32</f>
        <v>#N/A</v>
      </c>
      <c r="C20" s="48"/>
    </row>
    <row r="21" spans="1:3" ht="12.75" customHeight="1"/>
    <row r="22" spans="1:3" ht="12.75" customHeight="1"/>
    <row r="23" spans="1:3" ht="15" customHeight="1">
      <c r="A23" s="29" t="s">
        <v>377</v>
      </c>
    </row>
    <row r="24" spans="1:3" ht="15.75" customHeight="1">
      <c r="A24" s="29"/>
    </row>
    <row r="25" spans="1:3" ht="21.75" customHeight="1">
      <c r="A25" s="183" t="s">
        <v>378</v>
      </c>
      <c r="B25" s="146"/>
      <c r="C25" s="147">
        <v>0</v>
      </c>
    </row>
    <row r="26" spans="1:3" ht="21.75" customHeight="1">
      <c r="A26" s="184" t="s">
        <v>379</v>
      </c>
      <c r="B26" s="149">
        <v>0</v>
      </c>
      <c r="C26" s="150"/>
    </row>
    <row r="27" spans="1:3" ht="21.75" customHeight="1">
      <c r="A27" s="185" t="s">
        <v>439</v>
      </c>
      <c r="B27" s="149">
        <v>0</v>
      </c>
      <c r="C27" s="150"/>
    </row>
    <row r="28" spans="1:3" ht="21.75" customHeight="1">
      <c r="A28" s="152" t="s">
        <v>440</v>
      </c>
      <c r="B28" s="153"/>
      <c r="C28" s="154">
        <f>B26-B27</f>
        <v>0</v>
      </c>
    </row>
    <row r="29" spans="1:3" ht="21.75" customHeight="1">
      <c r="A29" s="185" t="s">
        <v>441</v>
      </c>
      <c r="B29" s="155"/>
      <c r="C29" s="84">
        <v>0</v>
      </c>
    </row>
    <row r="30" spans="1:3" ht="21.75" customHeight="1">
      <c r="A30" s="156" t="s">
        <v>383</v>
      </c>
      <c r="B30" s="157"/>
      <c r="C30" s="158">
        <f>+C25+C28+C29</f>
        <v>0</v>
      </c>
    </row>
    <row r="31" spans="1:3" ht="12.75" customHeight="1"/>
    <row r="32" spans="1:3" ht="12.75" customHeight="1"/>
    <row r="33" spans="1:26" ht="15" customHeight="1">
      <c r="A33" s="29" t="s">
        <v>384</v>
      </c>
    </row>
    <row r="34" spans="1:26" ht="13.5" customHeight="1"/>
    <row r="35" spans="1:26" ht="21.75" customHeight="1">
      <c r="A35" s="179" t="s">
        <v>385</v>
      </c>
      <c r="B35" s="159" t="e">
        <f>Lists!$G$32</f>
        <v>#N/A</v>
      </c>
      <c r="C35" s="48"/>
    </row>
    <row r="36" spans="1:26" ht="21.75" customHeight="1">
      <c r="A36" s="186" t="s">
        <v>386</v>
      </c>
      <c r="B36" s="84">
        <v>0</v>
      </c>
      <c r="C36" s="48"/>
    </row>
    <row r="37" spans="1:26" ht="21.75" customHeight="1">
      <c r="A37" s="186" t="s">
        <v>387</v>
      </c>
      <c r="B37" s="161">
        <v>0</v>
      </c>
      <c r="C37" s="48"/>
    </row>
    <row r="38" spans="1:26" ht="21.75" customHeight="1">
      <c r="A38" s="186" t="s">
        <v>388</v>
      </c>
      <c r="B38" s="117">
        <v>0</v>
      </c>
      <c r="C38" s="48"/>
    </row>
    <row r="39" spans="1:26" ht="21.75" customHeight="1">
      <c r="A39" s="186" t="s">
        <v>389</v>
      </c>
      <c r="B39" s="84">
        <v>0</v>
      </c>
      <c r="C39" s="48"/>
    </row>
    <row r="40" spans="1:26" ht="21.75" customHeight="1">
      <c r="A40" s="181" t="s">
        <v>390</v>
      </c>
      <c r="B40" s="162">
        <v>0</v>
      </c>
      <c r="C40" s="48"/>
    </row>
    <row r="41" spans="1:26" ht="12.75" customHeight="1"/>
    <row r="42" spans="1:26" ht="12.75" customHeight="1"/>
    <row r="43" spans="1:26" ht="12.75" customHeight="1"/>
    <row r="44" spans="1:26" ht="12.75" customHeight="1"/>
    <row r="45" spans="1:26" ht="30" customHeight="1">
      <c r="A45" s="364" t="s">
        <v>391</v>
      </c>
      <c r="B45" s="311"/>
      <c r="C45" s="311"/>
      <c r="D45" s="114"/>
      <c r="E45" s="114"/>
      <c r="F45" s="114"/>
      <c r="G45" s="114"/>
      <c r="H45" s="114"/>
      <c r="I45" s="114"/>
      <c r="J45" s="114"/>
      <c r="K45" s="114"/>
      <c r="L45" s="114"/>
      <c r="M45" s="114"/>
      <c r="N45" s="114"/>
      <c r="O45" s="114"/>
      <c r="P45" s="114"/>
      <c r="Q45" s="114"/>
      <c r="R45" s="114"/>
      <c r="S45" s="114"/>
      <c r="T45" s="114"/>
      <c r="U45" s="114"/>
      <c r="V45" s="114"/>
      <c r="W45" s="114"/>
      <c r="X45" s="114"/>
      <c r="Y45" s="114"/>
      <c r="Z45" s="114"/>
    </row>
    <row r="46" spans="1:26" ht="15" customHeight="1">
      <c r="A46" s="29"/>
    </row>
    <row r="47" spans="1:26" ht="49.5" customHeight="1">
      <c r="A47" s="365" t="s">
        <v>392</v>
      </c>
      <c r="B47" s="311"/>
      <c r="C47" s="311"/>
    </row>
    <row r="48" spans="1:26" ht="60" customHeight="1">
      <c r="A48" s="365" t="s">
        <v>393</v>
      </c>
      <c r="B48" s="311"/>
      <c r="C48" s="311"/>
    </row>
    <row r="49" spans="1:3" ht="15" customHeight="1">
      <c r="A49" s="29"/>
    </row>
    <row r="50" spans="1:3" ht="15" customHeight="1">
      <c r="A50" s="29" t="s">
        <v>394</v>
      </c>
    </row>
    <row r="51" spans="1:3" ht="13.5" customHeight="1"/>
    <row r="52" spans="1:3" ht="21.75" customHeight="1">
      <c r="A52" s="108" t="s">
        <v>395</v>
      </c>
      <c r="B52" s="115">
        <v>0</v>
      </c>
      <c r="C52" s="48"/>
    </row>
    <row r="53" spans="1:3" ht="21.75" customHeight="1">
      <c r="A53" s="131" t="s">
        <v>396</v>
      </c>
      <c r="B53" s="187">
        <v>0.85</v>
      </c>
      <c r="C53" s="48"/>
    </row>
    <row r="54" spans="1:3" ht="21.75" customHeight="1">
      <c r="A54" s="106" t="s">
        <v>397</v>
      </c>
      <c r="B54" s="117">
        <v>0</v>
      </c>
      <c r="C54" s="48"/>
    </row>
    <row r="55" spans="1:3" ht="21.75" customHeight="1">
      <c r="A55" s="106" t="s">
        <v>398</v>
      </c>
      <c r="B55" s="164">
        <v>0</v>
      </c>
      <c r="C55" s="48"/>
    </row>
    <row r="56" spans="1:3" ht="21.75" customHeight="1">
      <c r="A56" s="188" t="s">
        <v>399</v>
      </c>
      <c r="B56" s="117">
        <v>5</v>
      </c>
      <c r="C56" s="48"/>
    </row>
    <row r="57" spans="1:3" ht="21.75" customHeight="1">
      <c r="A57" s="110" t="s">
        <v>400</v>
      </c>
      <c r="B57" s="189">
        <v>0</v>
      </c>
      <c r="C57" s="48"/>
    </row>
    <row r="58" spans="1:3" ht="12.75" customHeight="1"/>
    <row r="59" spans="1:3" ht="12.75" customHeight="1"/>
    <row r="60" spans="1:3" ht="15" customHeight="1">
      <c r="A60" s="29" t="s">
        <v>401</v>
      </c>
    </row>
    <row r="61" spans="1:3" ht="13.5" customHeight="1"/>
    <row r="62" spans="1:3" ht="21.75" customHeight="1">
      <c r="A62" s="368" t="s">
        <v>402</v>
      </c>
      <c r="B62" s="325"/>
      <c r="C62" s="48"/>
    </row>
    <row r="63" spans="1:3" ht="21.75" customHeight="1">
      <c r="A63" s="190" t="s">
        <v>403</v>
      </c>
      <c r="B63" s="168" t="e">
        <f>+B52/B57*B88</f>
        <v>#DIV/0!</v>
      </c>
      <c r="C63" s="48"/>
    </row>
    <row r="64" spans="1:3" ht="21.75" customHeight="1">
      <c r="A64" s="106" t="s">
        <v>340</v>
      </c>
      <c r="B64" s="84">
        <v>0</v>
      </c>
      <c r="C64" s="48"/>
    </row>
    <row r="65" spans="1:3" ht="21.75" customHeight="1">
      <c r="A65" s="109" t="s">
        <v>404</v>
      </c>
      <c r="B65" s="84">
        <v>0</v>
      </c>
      <c r="C65" s="48"/>
    </row>
    <row r="66" spans="1:3" ht="21.75" customHeight="1">
      <c r="A66" s="106" t="s">
        <v>405</v>
      </c>
      <c r="B66" s="84">
        <v>0</v>
      </c>
      <c r="C66" s="48"/>
    </row>
    <row r="67" spans="1:3" ht="21.75" customHeight="1">
      <c r="A67" s="106" t="s">
        <v>406</v>
      </c>
      <c r="B67" s="84">
        <v>0</v>
      </c>
      <c r="C67" s="48"/>
    </row>
    <row r="68" spans="1:3" ht="21.75" customHeight="1">
      <c r="A68" s="106" t="s">
        <v>407</v>
      </c>
      <c r="B68" s="84">
        <v>0</v>
      </c>
      <c r="C68" s="48"/>
    </row>
    <row r="69" spans="1:3" ht="21.75" customHeight="1">
      <c r="A69" s="106" t="s">
        <v>408</v>
      </c>
      <c r="B69" s="84">
        <v>0</v>
      </c>
      <c r="C69" s="48"/>
    </row>
    <row r="70" spans="1:3" ht="21.75" customHeight="1">
      <c r="A70" s="191" t="s">
        <v>409</v>
      </c>
      <c r="B70" s="171" t="e">
        <f>SUM(B63:B69)</f>
        <v>#DIV/0!</v>
      </c>
      <c r="C70" s="48"/>
    </row>
    <row r="71" spans="1:3" ht="21.75" customHeight="1">
      <c r="A71" s="369" t="s">
        <v>410</v>
      </c>
      <c r="B71" s="317"/>
      <c r="C71" s="48"/>
    </row>
    <row r="72" spans="1:3" ht="21.75" customHeight="1">
      <c r="A72" s="106" t="s">
        <v>411</v>
      </c>
      <c r="B72" s="84">
        <v>0</v>
      </c>
      <c r="C72" s="48"/>
    </row>
    <row r="73" spans="1:3" ht="21.75" customHeight="1">
      <c r="A73" s="106" t="s">
        <v>412</v>
      </c>
      <c r="B73" s="84">
        <v>0</v>
      </c>
      <c r="C73" s="48"/>
    </row>
    <row r="74" spans="1:3" ht="21.75" customHeight="1">
      <c r="A74" s="191" t="s">
        <v>413</v>
      </c>
      <c r="B74" s="171">
        <f>SUM(B72:B73)</f>
        <v>0</v>
      </c>
      <c r="C74" s="48"/>
    </row>
    <row r="75" spans="1:3" ht="21.75" customHeight="1">
      <c r="A75" s="369" t="s">
        <v>414</v>
      </c>
      <c r="B75" s="317"/>
      <c r="C75" s="48"/>
    </row>
    <row r="76" spans="1:3" ht="21.75" customHeight="1">
      <c r="A76" s="106" t="s">
        <v>415</v>
      </c>
      <c r="B76" s="84">
        <v>0</v>
      </c>
      <c r="C76" s="48"/>
    </row>
    <row r="77" spans="1:3" ht="21.75" customHeight="1">
      <c r="A77" s="106" t="s">
        <v>416</v>
      </c>
      <c r="B77" s="84">
        <v>0</v>
      </c>
      <c r="C77" s="48"/>
    </row>
    <row r="78" spans="1:3" ht="21.75" customHeight="1">
      <c r="A78" s="192" t="s">
        <v>417</v>
      </c>
      <c r="B78" s="173">
        <f>+B76+B77</f>
        <v>0</v>
      </c>
      <c r="C78" s="48"/>
    </row>
    <row r="79" spans="1:3" ht="12.75" customHeight="1"/>
    <row r="80" spans="1:3" ht="12.75" customHeight="1"/>
    <row r="81" spans="1:26" ht="12.75" customHeight="1"/>
    <row r="82" spans="1:26" ht="12.75" customHeight="1">
      <c r="A82" s="48" t="s">
        <v>418</v>
      </c>
    </row>
    <row r="83" spans="1:26" ht="12.75" customHeight="1"/>
    <row r="84" spans="1:26" ht="30" customHeight="1">
      <c r="A84" s="364" t="s">
        <v>442</v>
      </c>
      <c r="B84" s="311"/>
      <c r="C84" s="311"/>
      <c r="D84" s="128"/>
      <c r="E84" s="128"/>
      <c r="F84" s="128"/>
      <c r="G84" s="128"/>
      <c r="H84" s="128"/>
      <c r="I84" s="128"/>
      <c r="J84" s="128"/>
      <c r="K84" s="128"/>
      <c r="L84" s="128"/>
      <c r="M84" s="128"/>
      <c r="N84" s="128"/>
      <c r="O84" s="128"/>
      <c r="P84" s="128"/>
      <c r="Q84" s="128"/>
      <c r="R84" s="128"/>
      <c r="S84" s="128"/>
      <c r="T84" s="128"/>
      <c r="U84" s="128"/>
      <c r="V84" s="128"/>
      <c r="W84" s="128"/>
      <c r="X84" s="128"/>
      <c r="Y84" s="128"/>
      <c r="Z84" s="128"/>
    </row>
    <row r="85" spans="1:26" ht="15" customHeight="1">
      <c r="A85" s="29"/>
    </row>
    <row r="86" spans="1:26" ht="49.5" customHeight="1">
      <c r="A86" s="370" t="s">
        <v>345</v>
      </c>
      <c r="B86" s="311"/>
      <c r="C86" s="311"/>
    </row>
    <row r="87" spans="1:26" ht="15.75" customHeight="1">
      <c r="A87" s="29"/>
    </row>
    <row r="88" spans="1:26" ht="21.75" customHeight="1">
      <c r="A88" s="129" t="s">
        <v>420</v>
      </c>
      <c r="B88" s="174" t="e">
        <f>Lists!J32</f>
        <v>#N/A</v>
      </c>
    </row>
    <row r="89" spans="1:26" ht="21.75" customHeight="1">
      <c r="A89" s="131" t="s">
        <v>421</v>
      </c>
      <c r="B89" s="175">
        <f>+B52</f>
        <v>0</v>
      </c>
    </row>
    <row r="90" spans="1:26" ht="21.75" customHeight="1">
      <c r="A90" s="176" t="s">
        <v>422</v>
      </c>
      <c r="B90" s="175">
        <f>+B89*B53</f>
        <v>0</v>
      </c>
    </row>
    <row r="91" spans="1:26" ht="21.75" customHeight="1">
      <c r="A91" s="131" t="s">
        <v>423</v>
      </c>
      <c r="B91" s="175">
        <f>+B54*(B55/12)*(B56*50)</f>
        <v>0</v>
      </c>
    </row>
    <row r="92" spans="1:26" ht="21.75" customHeight="1">
      <c r="A92" s="131" t="s">
        <v>424</v>
      </c>
      <c r="B92" s="175">
        <f>+B89-B90-B91</f>
        <v>0</v>
      </c>
    </row>
    <row r="93" spans="1:26" ht="21.75" customHeight="1">
      <c r="A93" s="133" t="s">
        <v>425</v>
      </c>
      <c r="B93" s="177">
        <f>IF(B92&lt;0,-B92,0)</f>
        <v>0</v>
      </c>
    </row>
    <row r="94" spans="1:26" ht="13.5" customHeight="1"/>
    <row r="95" spans="1:26" ht="19.5" customHeight="1">
      <c r="A95" s="129" t="s">
        <v>426</v>
      </c>
      <c r="B95" s="178" t="e">
        <f>+B70</f>
        <v>#DIV/0!</v>
      </c>
    </row>
    <row r="96" spans="1:26" ht="19.5" customHeight="1">
      <c r="A96" s="131" t="s">
        <v>427</v>
      </c>
      <c r="B96" s="132">
        <f>+B74</f>
        <v>0</v>
      </c>
    </row>
    <row r="97" spans="1:2" ht="19.5" customHeight="1">
      <c r="A97" s="133" t="s">
        <v>428</v>
      </c>
      <c r="B97" s="134">
        <f>+B78</f>
        <v>0</v>
      </c>
    </row>
    <row r="98" spans="1:2" ht="15.75" customHeight="1"/>
    <row r="99" spans="1:2" ht="15.75" customHeight="1"/>
    <row r="100" spans="1:2" ht="15.75" customHeight="1"/>
    <row r="101" spans="1:2" ht="15.75" customHeight="1"/>
    <row r="102" spans="1:2" ht="15" customHeight="1">
      <c r="A102" s="29"/>
    </row>
    <row r="103" spans="1:2" ht="15" customHeight="1">
      <c r="A103" s="29"/>
    </row>
    <row r="104" spans="1:2" ht="12.75" customHeight="1"/>
    <row r="105" spans="1:2" ht="12.75" customHeight="1"/>
    <row r="106" spans="1:2" ht="15.75" customHeight="1"/>
    <row r="107" spans="1:2" ht="15.75" customHeight="1"/>
    <row r="108" spans="1:2" ht="15.75" customHeight="1"/>
    <row r="109" spans="1:2" ht="15.75" customHeight="1"/>
    <row r="110" spans="1:2" ht="15.75" customHeight="1"/>
    <row r="111" spans="1:2" ht="12.75" customHeight="1"/>
    <row r="112" spans="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A84:C84"/>
    <mergeCell ref="A86:C86"/>
    <mergeCell ref="B1:C1"/>
    <mergeCell ref="A5:C5"/>
    <mergeCell ref="A6:C6"/>
    <mergeCell ref="A7:C7"/>
    <mergeCell ref="A10:C10"/>
    <mergeCell ref="A12:C12"/>
    <mergeCell ref="A45:C45"/>
    <mergeCell ref="A47:C47"/>
    <mergeCell ref="A48:C48"/>
    <mergeCell ref="A62:B62"/>
    <mergeCell ref="A71:B71"/>
    <mergeCell ref="A75:B75"/>
  </mergeCells>
  <pageMargins left="0.7" right="0.7" top="0.75" bottom="0.75" header="0" footer="0"/>
  <pageSetup orientation="landscape"/>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000"/>
  <sheetViews>
    <sheetView workbookViewId="0"/>
  </sheetViews>
  <sheetFormatPr defaultColWidth="14.42578125" defaultRowHeight="15" customHeight="1"/>
  <cols>
    <col min="1" max="1" width="54.7109375" customWidth="1"/>
    <col min="2" max="3" width="30.7109375" customWidth="1"/>
    <col min="4" max="26" width="8" customWidth="1"/>
  </cols>
  <sheetData>
    <row r="1" spans="1:26" ht="64.5" customHeight="1">
      <c r="A1" s="111"/>
      <c r="B1" s="314" t="s">
        <v>443</v>
      </c>
      <c r="C1" s="311"/>
    </row>
    <row r="2" spans="1:26" ht="27" customHeight="1">
      <c r="A2" s="8" t="s">
        <v>18</v>
      </c>
      <c r="B2" s="11"/>
      <c r="C2" s="11"/>
    </row>
    <row r="3" spans="1:26" ht="27" customHeight="1">
      <c r="A3" s="76" t="str">
        <f>CONCATENATE(You!$B$8," - ",You!C$2," TAX YEAR")</f>
        <v xml:space="preserve"> -  TAX YEAR</v>
      </c>
      <c r="B3" s="11"/>
      <c r="C3" s="11"/>
    </row>
    <row r="4" spans="1:26" ht="12.75" customHeight="1"/>
    <row r="5" spans="1:26" ht="49.5" customHeight="1">
      <c r="A5" s="363" t="s">
        <v>367</v>
      </c>
      <c r="B5" s="311"/>
      <c r="C5" s="311"/>
    </row>
    <row r="6" spans="1:26" ht="60" customHeight="1">
      <c r="A6" s="365" t="s">
        <v>444</v>
      </c>
      <c r="B6" s="311"/>
      <c r="C6" s="311"/>
    </row>
    <row r="7" spans="1:26" ht="60" customHeight="1">
      <c r="A7" s="365" t="s">
        <v>445</v>
      </c>
      <c r="B7" s="311"/>
      <c r="C7" s="311"/>
    </row>
    <row r="8" spans="1:26" ht="15" customHeight="1">
      <c r="A8" s="29"/>
    </row>
    <row r="9" spans="1:26" ht="15" customHeight="1">
      <c r="A9" s="29"/>
    </row>
    <row r="10" spans="1:26" ht="30" customHeight="1">
      <c r="A10" s="364" t="s">
        <v>370</v>
      </c>
      <c r="B10" s="311"/>
      <c r="C10" s="311"/>
      <c r="D10" s="114"/>
      <c r="E10" s="114"/>
      <c r="F10" s="114"/>
      <c r="G10" s="114"/>
      <c r="H10" s="114"/>
      <c r="I10" s="114"/>
      <c r="J10" s="114"/>
      <c r="K10" s="114"/>
      <c r="L10" s="114"/>
      <c r="M10" s="114"/>
      <c r="N10" s="114"/>
      <c r="O10" s="114"/>
      <c r="P10" s="114"/>
      <c r="Q10" s="114"/>
      <c r="R10" s="114"/>
      <c r="S10" s="114"/>
      <c r="T10" s="114"/>
      <c r="U10" s="114"/>
      <c r="V10" s="114"/>
      <c r="W10" s="114"/>
      <c r="X10" s="114"/>
      <c r="Y10" s="114"/>
      <c r="Z10" s="114"/>
    </row>
    <row r="11" spans="1:26" ht="15" customHeight="1">
      <c r="A11" s="29"/>
    </row>
    <row r="12" spans="1:26" ht="79.5" customHeight="1">
      <c r="A12" s="365" t="s">
        <v>446</v>
      </c>
      <c r="B12" s="311"/>
      <c r="C12" s="311"/>
    </row>
    <row r="13" spans="1:26" ht="15" customHeight="1">
      <c r="A13" s="29"/>
    </row>
    <row r="14" spans="1:26" ht="15" customHeight="1">
      <c r="A14" s="29" t="s">
        <v>372</v>
      </c>
    </row>
    <row r="15" spans="1:26" ht="13.5" customHeight="1"/>
    <row r="16" spans="1:26" ht="21.75" customHeight="1">
      <c r="A16" s="193" t="s">
        <v>373</v>
      </c>
      <c r="B16" s="141"/>
      <c r="C16" s="48"/>
    </row>
    <row r="17" spans="1:3" ht="21.75" customHeight="1">
      <c r="A17" s="194" t="s">
        <v>374</v>
      </c>
      <c r="B17" s="141"/>
      <c r="C17" s="48"/>
    </row>
    <row r="18" spans="1:3" ht="21.75" customHeight="1">
      <c r="A18" s="107" t="s">
        <v>375</v>
      </c>
      <c r="B18" s="142"/>
      <c r="C18" s="48"/>
    </row>
    <row r="19" spans="1:3" ht="12.75" customHeight="1"/>
    <row r="20" spans="1:3" ht="12.75" customHeight="1"/>
    <row r="21" spans="1:3" ht="15" customHeight="1">
      <c r="A21" s="29" t="s">
        <v>447</v>
      </c>
    </row>
    <row r="22" spans="1:3" ht="13.5" customHeight="1"/>
    <row r="23" spans="1:3" ht="21.75" customHeight="1">
      <c r="A23" s="193" t="s">
        <v>448</v>
      </c>
      <c r="B23" s="159"/>
      <c r="C23" s="48"/>
    </row>
    <row r="24" spans="1:3" ht="21.75" customHeight="1">
      <c r="A24" s="195" t="s">
        <v>449</v>
      </c>
      <c r="B24" s="84">
        <v>0</v>
      </c>
      <c r="C24" s="48"/>
    </row>
    <row r="25" spans="1:3" ht="21.75" customHeight="1">
      <c r="A25" s="196" t="s">
        <v>450</v>
      </c>
      <c r="B25" s="84">
        <v>0</v>
      </c>
      <c r="C25" s="48"/>
    </row>
    <row r="26" spans="1:3" ht="21.75" customHeight="1">
      <c r="A26" s="107" t="s">
        <v>451</v>
      </c>
      <c r="B26" s="162">
        <v>0</v>
      </c>
      <c r="C26" s="48"/>
    </row>
    <row r="27" spans="1:3" ht="12.75" customHeight="1"/>
    <row r="28" spans="1:3" ht="12.75" customHeight="1"/>
    <row r="29" spans="1:3" ht="15" customHeight="1">
      <c r="A29" s="29" t="s">
        <v>452</v>
      </c>
    </row>
    <row r="30" spans="1:3" ht="13.5" customHeight="1"/>
    <row r="31" spans="1:3" ht="21.75" customHeight="1">
      <c r="A31" s="197" t="s">
        <v>453</v>
      </c>
      <c r="B31" s="146"/>
      <c r="C31" s="147">
        <v>0</v>
      </c>
    </row>
    <row r="32" spans="1:3" ht="21.75" customHeight="1">
      <c r="A32" s="198" t="s">
        <v>379</v>
      </c>
      <c r="B32" s="149">
        <v>0</v>
      </c>
      <c r="C32" s="150"/>
    </row>
    <row r="33" spans="1:26" ht="21.75" customHeight="1">
      <c r="A33" s="199" t="s">
        <v>454</v>
      </c>
      <c r="B33" s="149">
        <v>0</v>
      </c>
      <c r="C33" s="150"/>
    </row>
    <row r="34" spans="1:26" ht="21.75" customHeight="1">
      <c r="A34" s="152" t="s">
        <v>455</v>
      </c>
      <c r="B34" s="153"/>
      <c r="C34" s="154">
        <f>B32-B33</f>
        <v>0</v>
      </c>
    </row>
    <row r="35" spans="1:26" ht="21.75" customHeight="1">
      <c r="A35" s="200" t="s">
        <v>456</v>
      </c>
      <c r="B35" s="157"/>
      <c r="C35" s="158">
        <f>+C31+C34</f>
        <v>0</v>
      </c>
    </row>
    <row r="36" spans="1:26" ht="12.75" customHeight="1"/>
    <row r="37" spans="1:26" ht="12.75" customHeight="1"/>
    <row r="38" spans="1:26" ht="12.75" customHeight="1"/>
    <row r="39" spans="1:26" ht="12.75" customHeight="1"/>
    <row r="40" spans="1:26" ht="30" customHeight="1">
      <c r="A40" s="364" t="s">
        <v>391</v>
      </c>
      <c r="B40" s="311"/>
      <c r="C40" s="311"/>
      <c r="D40" s="114"/>
      <c r="E40" s="114"/>
      <c r="F40" s="114"/>
      <c r="G40" s="114"/>
      <c r="H40" s="114"/>
      <c r="I40" s="114"/>
      <c r="J40" s="114"/>
      <c r="K40" s="114"/>
      <c r="L40" s="114"/>
      <c r="M40" s="114"/>
      <c r="N40" s="114"/>
      <c r="O40" s="114"/>
      <c r="P40" s="114"/>
      <c r="Q40" s="114"/>
      <c r="R40" s="114"/>
      <c r="S40" s="114"/>
      <c r="T40" s="114"/>
      <c r="U40" s="114"/>
      <c r="V40" s="114"/>
      <c r="W40" s="114"/>
      <c r="X40" s="114"/>
      <c r="Y40" s="114"/>
      <c r="Z40" s="114"/>
    </row>
    <row r="41" spans="1:26" ht="15" customHeight="1">
      <c r="A41" s="29"/>
    </row>
    <row r="42" spans="1:26" ht="49.5" customHeight="1">
      <c r="A42" s="365" t="s">
        <v>392</v>
      </c>
      <c r="B42" s="311"/>
      <c r="C42" s="311"/>
    </row>
    <row r="43" spans="1:26" ht="60" customHeight="1">
      <c r="A43" s="365" t="s">
        <v>393</v>
      </c>
      <c r="B43" s="311"/>
      <c r="C43" s="311"/>
    </row>
    <row r="44" spans="1:26" ht="15" customHeight="1">
      <c r="A44" s="29"/>
    </row>
    <row r="45" spans="1:26" ht="15" customHeight="1">
      <c r="A45" s="29"/>
    </row>
    <row r="46" spans="1:26" ht="15" customHeight="1">
      <c r="A46" s="29" t="s">
        <v>394</v>
      </c>
    </row>
    <row r="47" spans="1:26" ht="13.5" customHeight="1"/>
    <row r="48" spans="1:26" ht="21.75" customHeight="1">
      <c r="A48" s="108" t="s">
        <v>395</v>
      </c>
      <c r="B48" s="115">
        <v>0</v>
      </c>
      <c r="C48" s="48"/>
    </row>
    <row r="49" spans="1:3" ht="21.75" customHeight="1">
      <c r="A49" s="131" t="s">
        <v>396</v>
      </c>
      <c r="B49" s="187">
        <v>0.7</v>
      </c>
      <c r="C49" s="48"/>
    </row>
    <row r="50" spans="1:3" ht="21.75" customHeight="1">
      <c r="A50" s="106" t="s">
        <v>397</v>
      </c>
      <c r="B50" s="117">
        <v>0</v>
      </c>
      <c r="C50" s="48"/>
    </row>
    <row r="51" spans="1:3" ht="21.75" customHeight="1">
      <c r="A51" s="106" t="s">
        <v>398</v>
      </c>
      <c r="B51" s="164">
        <v>0</v>
      </c>
      <c r="C51" s="48"/>
    </row>
    <row r="52" spans="1:3" ht="21.75" customHeight="1">
      <c r="A52" s="188" t="s">
        <v>399</v>
      </c>
      <c r="B52" s="117">
        <v>0</v>
      </c>
      <c r="C52" s="48"/>
    </row>
    <row r="53" spans="1:3" ht="21.75" customHeight="1">
      <c r="A53" s="110" t="s">
        <v>400</v>
      </c>
      <c r="B53" s="189">
        <v>0</v>
      </c>
      <c r="C53" s="48"/>
    </row>
    <row r="54" spans="1:3" ht="12.75" customHeight="1"/>
    <row r="55" spans="1:3" ht="12.75" customHeight="1"/>
    <row r="56" spans="1:3" ht="15" customHeight="1">
      <c r="A56" s="29" t="s">
        <v>401</v>
      </c>
    </row>
    <row r="57" spans="1:3" ht="13.5" customHeight="1"/>
    <row r="58" spans="1:3" ht="21.75" customHeight="1">
      <c r="A58" s="368" t="s">
        <v>402</v>
      </c>
      <c r="B58" s="325"/>
      <c r="C58" s="48"/>
    </row>
    <row r="59" spans="1:3" ht="21.75" customHeight="1">
      <c r="A59" s="106" t="s">
        <v>457</v>
      </c>
      <c r="B59" s="201" t="e">
        <f>+B98</f>
        <v>#DIV/0!</v>
      </c>
      <c r="C59" s="48"/>
    </row>
    <row r="60" spans="1:3" ht="21.75" customHeight="1">
      <c r="A60" s="109" t="s">
        <v>403</v>
      </c>
      <c r="B60" s="168" t="e">
        <f>+$B$48/$B$53*B87</f>
        <v>#DIV/0!</v>
      </c>
      <c r="C60" s="48"/>
    </row>
    <row r="61" spans="1:3" ht="21.75" customHeight="1">
      <c r="A61" s="106" t="s">
        <v>340</v>
      </c>
      <c r="B61" s="84">
        <v>0</v>
      </c>
      <c r="C61" s="48"/>
    </row>
    <row r="62" spans="1:3" ht="21.75" customHeight="1">
      <c r="A62" s="109" t="s">
        <v>404</v>
      </c>
      <c r="B62" s="84">
        <v>0</v>
      </c>
      <c r="C62" s="48"/>
    </row>
    <row r="63" spans="1:3" ht="21.75" customHeight="1">
      <c r="A63" s="106" t="s">
        <v>405</v>
      </c>
      <c r="B63" s="84">
        <v>0</v>
      </c>
      <c r="C63" s="48"/>
    </row>
    <row r="64" spans="1:3" ht="21.75" customHeight="1">
      <c r="A64" s="106" t="s">
        <v>406</v>
      </c>
      <c r="B64" s="84">
        <v>0</v>
      </c>
      <c r="C64" s="48"/>
    </row>
    <row r="65" spans="1:3" ht="21.75" customHeight="1">
      <c r="A65" s="106" t="s">
        <v>407</v>
      </c>
      <c r="B65" s="84">
        <v>0</v>
      </c>
      <c r="C65" s="48"/>
    </row>
    <row r="66" spans="1:3" ht="21.75" customHeight="1">
      <c r="A66" s="106" t="s">
        <v>408</v>
      </c>
      <c r="B66" s="84">
        <v>0</v>
      </c>
      <c r="C66" s="48"/>
    </row>
    <row r="67" spans="1:3" ht="21.75" customHeight="1">
      <c r="A67" s="191" t="s">
        <v>409</v>
      </c>
      <c r="B67" s="171" t="e">
        <f>SUM(B60:B66)</f>
        <v>#DIV/0!</v>
      </c>
      <c r="C67" s="48"/>
    </row>
    <row r="68" spans="1:3" ht="21.75" customHeight="1">
      <c r="A68" s="369" t="s">
        <v>410</v>
      </c>
      <c r="B68" s="317"/>
      <c r="C68" s="48"/>
    </row>
    <row r="69" spans="1:3" ht="21.75" customHeight="1">
      <c r="A69" s="106" t="s">
        <v>411</v>
      </c>
      <c r="B69" s="84">
        <v>0</v>
      </c>
      <c r="C69" s="48"/>
    </row>
    <row r="70" spans="1:3" ht="21.75" customHeight="1">
      <c r="A70" s="106" t="s">
        <v>412</v>
      </c>
      <c r="B70" s="84">
        <v>0</v>
      </c>
      <c r="C70" s="48"/>
    </row>
    <row r="71" spans="1:3" ht="21.75" customHeight="1">
      <c r="A71" s="191" t="s">
        <v>413</v>
      </c>
      <c r="B71" s="171">
        <f>SUM(B69:B70)</f>
        <v>0</v>
      </c>
      <c r="C71" s="48"/>
    </row>
    <row r="72" spans="1:3" ht="21.75" customHeight="1">
      <c r="A72" s="369" t="s">
        <v>414</v>
      </c>
      <c r="B72" s="317"/>
      <c r="C72" s="48"/>
    </row>
    <row r="73" spans="1:3" ht="21.75" customHeight="1">
      <c r="A73" s="106" t="s">
        <v>415</v>
      </c>
      <c r="B73" s="84">
        <v>0</v>
      </c>
      <c r="C73" s="48"/>
    </row>
    <row r="74" spans="1:3" ht="21.75" customHeight="1">
      <c r="A74" s="106" t="s">
        <v>416</v>
      </c>
      <c r="B74" s="84">
        <v>0</v>
      </c>
      <c r="C74" s="48"/>
    </row>
    <row r="75" spans="1:3" ht="21.75" customHeight="1">
      <c r="A75" s="192" t="s">
        <v>417</v>
      </c>
      <c r="B75" s="173">
        <f>+B73+B74</f>
        <v>0</v>
      </c>
      <c r="C75" s="48"/>
    </row>
    <row r="76" spans="1:3" ht="12.75" customHeight="1"/>
    <row r="77" spans="1:3" ht="12.75" customHeight="1"/>
    <row r="78" spans="1:3" ht="12.75" customHeight="1"/>
    <row r="79" spans="1:3" ht="12.75" customHeight="1"/>
    <row r="80" spans="1:3" ht="12.75" customHeight="1"/>
    <row r="81" spans="1:26" ht="30" customHeight="1">
      <c r="A81" s="364" t="s">
        <v>458</v>
      </c>
      <c r="B81" s="311"/>
      <c r="C81" s="311"/>
      <c r="D81" s="128"/>
      <c r="E81" s="128"/>
      <c r="F81" s="128"/>
      <c r="G81" s="128"/>
      <c r="H81" s="128"/>
      <c r="I81" s="128"/>
      <c r="J81" s="128"/>
      <c r="K81" s="128"/>
      <c r="L81" s="128"/>
      <c r="M81" s="128"/>
      <c r="N81" s="128"/>
      <c r="O81" s="128"/>
      <c r="P81" s="128"/>
      <c r="Q81" s="128"/>
      <c r="R81" s="128"/>
      <c r="S81" s="128"/>
      <c r="T81" s="128"/>
      <c r="U81" s="128"/>
      <c r="V81" s="128"/>
      <c r="W81" s="128"/>
      <c r="X81" s="128"/>
      <c r="Y81" s="128"/>
      <c r="Z81" s="128"/>
    </row>
    <row r="82" spans="1:26" ht="15" customHeight="1">
      <c r="A82" s="29"/>
    </row>
    <row r="83" spans="1:26" ht="49.5" customHeight="1">
      <c r="A83" s="370" t="s">
        <v>345</v>
      </c>
      <c r="B83" s="311"/>
      <c r="C83" s="311"/>
    </row>
    <row r="84" spans="1:26" ht="15" customHeight="1">
      <c r="A84" s="29"/>
    </row>
    <row r="85" spans="1:26" ht="15" customHeight="1">
      <c r="A85" s="202" t="s">
        <v>459</v>
      </c>
    </row>
    <row r="86" spans="1:26" ht="13.5" customHeight="1"/>
    <row r="87" spans="1:26" ht="18" customHeight="1">
      <c r="A87" s="129" t="s">
        <v>420</v>
      </c>
      <c r="B87" s="174" t="e">
        <f>Lists!J32</f>
        <v>#N/A</v>
      </c>
    </row>
    <row r="88" spans="1:26" ht="18" customHeight="1">
      <c r="A88" s="131" t="s">
        <v>421</v>
      </c>
      <c r="B88" s="175">
        <f>+B48</f>
        <v>0</v>
      </c>
    </row>
    <row r="89" spans="1:26" ht="18" customHeight="1">
      <c r="A89" s="131" t="s">
        <v>422</v>
      </c>
      <c r="B89" s="175">
        <f>+B88*B49</f>
        <v>0</v>
      </c>
    </row>
    <row r="90" spans="1:26" ht="18" customHeight="1">
      <c r="A90" s="131" t="s">
        <v>423</v>
      </c>
      <c r="B90" s="175">
        <f>+B50*(B51/12)*(B52*50)</f>
        <v>0</v>
      </c>
    </row>
    <row r="91" spans="1:26" ht="18" customHeight="1">
      <c r="A91" s="131" t="s">
        <v>424</v>
      </c>
      <c r="B91" s="175">
        <f>+B88-B89-B90</f>
        <v>0</v>
      </c>
    </row>
    <row r="92" spans="1:26" ht="18" customHeight="1">
      <c r="A92" s="133" t="s">
        <v>425</v>
      </c>
      <c r="B92" s="177">
        <f>IF(B91&lt;0,-B91,0)</f>
        <v>0</v>
      </c>
    </row>
    <row r="93" spans="1:26" ht="16.5" customHeight="1">
      <c r="A93" s="203"/>
      <c r="B93" s="204"/>
    </row>
    <row r="94" spans="1:26" ht="18" customHeight="1">
      <c r="A94" s="205" t="s">
        <v>460</v>
      </c>
      <c r="B94" s="206">
        <f>+B25</f>
        <v>0</v>
      </c>
    </row>
    <row r="95" spans="1:26" ht="18" customHeight="1">
      <c r="A95" s="205" t="s">
        <v>461</v>
      </c>
      <c r="B95" s="132" t="e">
        <f>+C35/B26</f>
        <v>#DIV/0!</v>
      </c>
    </row>
    <row r="96" spans="1:26" ht="18" customHeight="1">
      <c r="A96" s="205" t="s">
        <v>462</v>
      </c>
      <c r="B96" s="132" t="e">
        <f>+B94+B95</f>
        <v>#DIV/0!</v>
      </c>
    </row>
    <row r="97" spans="1:2" ht="18" customHeight="1">
      <c r="A97" s="131" t="s">
        <v>463</v>
      </c>
      <c r="B97" s="207" t="e">
        <f>+B104</f>
        <v>#N/A</v>
      </c>
    </row>
    <row r="98" spans="1:2" ht="18" customHeight="1">
      <c r="A98" s="208" t="s">
        <v>464</v>
      </c>
      <c r="B98" s="95" t="e">
        <f>+B96*B97</f>
        <v>#DIV/0!</v>
      </c>
    </row>
    <row r="99" spans="1:2" ht="12.75" customHeight="1"/>
    <row r="100" spans="1:2" ht="13.5" customHeight="1"/>
    <row r="101" spans="1:2" ht="18" customHeight="1">
      <c r="A101" s="129" t="s">
        <v>465</v>
      </c>
      <c r="B101" s="209" t="e">
        <f>Lists!F32+365</f>
        <v>#N/A</v>
      </c>
    </row>
    <row r="102" spans="1:2" ht="18" customHeight="1">
      <c r="A102" s="131" t="s">
        <v>466</v>
      </c>
      <c r="B102" s="210" t="e">
        <f>IF((+B101-B23)&gt;360,360,B101-B23)</f>
        <v>#N/A</v>
      </c>
    </row>
    <row r="103" spans="1:2" ht="18" customHeight="1">
      <c r="A103" s="131" t="s">
        <v>467</v>
      </c>
      <c r="B103" s="211" t="e">
        <f>B102/30</f>
        <v>#N/A</v>
      </c>
    </row>
    <row r="104" spans="1:2" ht="18" customHeight="1">
      <c r="A104" s="133" t="s">
        <v>468</v>
      </c>
      <c r="B104" s="212" t="e">
        <f>ROUNDUP(+B103,0)</f>
        <v>#N/A</v>
      </c>
    </row>
    <row r="105" spans="1:2" ht="13.5" customHeight="1"/>
    <row r="106" spans="1:2" ht="19.5" customHeight="1">
      <c r="A106" s="129" t="s">
        <v>426</v>
      </c>
      <c r="B106" s="213" t="e">
        <f>+B67</f>
        <v>#DIV/0!</v>
      </c>
    </row>
    <row r="107" spans="1:2" ht="19.5" customHeight="1">
      <c r="A107" s="131" t="s">
        <v>427</v>
      </c>
      <c r="B107" s="214">
        <f>+B71</f>
        <v>0</v>
      </c>
    </row>
    <row r="108" spans="1:2" ht="19.5" customHeight="1">
      <c r="A108" s="133" t="s">
        <v>428</v>
      </c>
      <c r="B108" s="215">
        <f>+B75</f>
        <v>0</v>
      </c>
    </row>
    <row r="109" spans="1:2" ht="15.75" customHeight="1"/>
    <row r="110" spans="1:2" ht="15.75" customHeight="1"/>
    <row r="111" spans="1:2" ht="15.75" customHeight="1"/>
    <row r="112" spans="1:2" ht="15.75" customHeight="1"/>
    <row r="113" spans="1:1" ht="15" customHeight="1">
      <c r="A113" s="29"/>
    </row>
    <row r="114" spans="1:1" ht="15" customHeight="1">
      <c r="A114" s="29"/>
    </row>
    <row r="115" spans="1:1" ht="12.75" customHeight="1"/>
    <row r="116" spans="1:1" ht="12.75" customHeight="1"/>
    <row r="117" spans="1:1" ht="15.75" customHeight="1"/>
    <row r="118" spans="1:1" ht="15.75" customHeight="1"/>
    <row r="119" spans="1:1" ht="15.75" customHeight="1"/>
    <row r="120" spans="1:1" ht="15.75" customHeight="1"/>
    <row r="121" spans="1:1" ht="15.75" customHeight="1"/>
    <row r="122" spans="1:1" ht="12.75" customHeight="1"/>
    <row r="123" spans="1:1" ht="12.75" customHeight="1"/>
    <row r="124" spans="1:1" ht="12.75" customHeight="1"/>
    <row r="125" spans="1:1" ht="12.75" customHeight="1"/>
    <row r="126" spans="1:1" ht="12.75" customHeight="1"/>
    <row r="127" spans="1:1" ht="12.75" customHeight="1"/>
    <row r="128" spans="1:1"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A81:C81"/>
    <mergeCell ref="A83:C83"/>
    <mergeCell ref="B1:C1"/>
    <mergeCell ref="A5:C5"/>
    <mergeCell ref="A6:C6"/>
    <mergeCell ref="A7:C7"/>
    <mergeCell ref="A10:C10"/>
    <mergeCell ref="A12:C12"/>
    <mergeCell ref="A40:C40"/>
    <mergeCell ref="A42:C42"/>
    <mergeCell ref="A43:C43"/>
    <mergeCell ref="A58:B58"/>
    <mergeCell ref="A68:B68"/>
    <mergeCell ref="A72:B72"/>
  </mergeCells>
  <pageMargins left="0.7" right="0.7" top="0.75" bottom="0.75" header="0" footer="0"/>
  <pageSetup orientation="landscape"/>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00"/>
  <sheetViews>
    <sheetView workbookViewId="0"/>
  </sheetViews>
  <sheetFormatPr defaultColWidth="14.42578125" defaultRowHeight="15" customHeight="1"/>
  <cols>
    <col min="1" max="1" width="54.7109375" customWidth="1"/>
    <col min="2" max="3" width="30.7109375" customWidth="1"/>
    <col min="4" max="26" width="8" customWidth="1"/>
  </cols>
  <sheetData>
    <row r="1" spans="1:26" ht="64.5" customHeight="1">
      <c r="A1" s="111"/>
      <c r="B1" s="314" t="s">
        <v>469</v>
      </c>
      <c r="C1" s="311"/>
    </row>
    <row r="2" spans="1:26" ht="27" customHeight="1">
      <c r="A2" s="8" t="s">
        <v>18</v>
      </c>
      <c r="B2" s="11"/>
      <c r="C2" s="11"/>
    </row>
    <row r="3" spans="1:26" ht="27" customHeight="1">
      <c r="A3" s="76" t="str">
        <f>CONCATENATE(You!$B$8," - ",You!C$2," TAX YEAR")</f>
        <v xml:space="preserve"> -  TAX YEAR</v>
      </c>
      <c r="B3" s="11"/>
      <c r="C3" s="11"/>
    </row>
    <row r="4" spans="1:26" ht="12.75" customHeight="1"/>
    <row r="5" spans="1:26" ht="49.5" customHeight="1">
      <c r="A5" s="363" t="s">
        <v>367</v>
      </c>
      <c r="B5" s="311"/>
      <c r="C5" s="311"/>
    </row>
    <row r="6" spans="1:26" ht="60" customHeight="1">
      <c r="A6" s="365" t="s">
        <v>470</v>
      </c>
      <c r="B6" s="311"/>
      <c r="C6" s="311"/>
    </row>
    <row r="7" spans="1:26" ht="60" customHeight="1">
      <c r="A7" s="365" t="s">
        <v>471</v>
      </c>
      <c r="B7" s="311"/>
      <c r="C7" s="311"/>
    </row>
    <row r="8" spans="1:26" ht="15" customHeight="1">
      <c r="A8" s="29"/>
    </row>
    <row r="9" spans="1:26" ht="15" customHeight="1">
      <c r="A9" s="29"/>
    </row>
    <row r="10" spans="1:26" ht="30" customHeight="1">
      <c r="A10" s="364" t="s">
        <v>370</v>
      </c>
      <c r="B10" s="311"/>
      <c r="C10" s="311"/>
      <c r="D10" s="114"/>
      <c r="E10" s="114"/>
      <c r="F10" s="114"/>
      <c r="G10" s="114"/>
      <c r="H10" s="114"/>
      <c r="I10" s="114"/>
      <c r="J10" s="114"/>
      <c r="K10" s="114"/>
      <c r="L10" s="114"/>
      <c r="M10" s="114"/>
      <c r="N10" s="114"/>
      <c r="O10" s="114"/>
      <c r="P10" s="114"/>
      <c r="Q10" s="114"/>
      <c r="R10" s="114"/>
      <c r="S10" s="114"/>
      <c r="T10" s="114"/>
      <c r="U10" s="114"/>
      <c r="V10" s="114"/>
      <c r="W10" s="114"/>
      <c r="X10" s="114"/>
      <c r="Y10" s="114"/>
      <c r="Z10" s="114"/>
    </row>
    <row r="11" spans="1:26" ht="15" customHeight="1">
      <c r="A11" s="29"/>
    </row>
    <row r="12" spans="1:26" ht="79.5" customHeight="1">
      <c r="A12" s="365" t="s">
        <v>446</v>
      </c>
      <c r="B12" s="311"/>
      <c r="C12" s="311"/>
    </row>
    <row r="13" spans="1:26" ht="15" customHeight="1">
      <c r="A13" s="29"/>
    </row>
    <row r="14" spans="1:26" ht="15" customHeight="1">
      <c r="A14" s="29" t="s">
        <v>372</v>
      </c>
    </row>
    <row r="15" spans="1:26" ht="13.5" customHeight="1"/>
    <row r="16" spans="1:26" ht="21.75" customHeight="1">
      <c r="A16" s="193" t="s">
        <v>373</v>
      </c>
      <c r="B16" s="141"/>
      <c r="C16" s="48"/>
    </row>
    <row r="17" spans="1:3" ht="21.75" customHeight="1">
      <c r="A17" s="194" t="s">
        <v>374</v>
      </c>
      <c r="B17" s="141"/>
      <c r="C17" s="48"/>
    </row>
    <row r="18" spans="1:3" ht="21.75" customHeight="1">
      <c r="A18" s="107" t="s">
        <v>375</v>
      </c>
      <c r="B18" s="142"/>
      <c r="C18" s="48"/>
    </row>
    <row r="19" spans="1:3" ht="12.75" customHeight="1"/>
    <row r="20" spans="1:3" ht="12.75" customHeight="1"/>
    <row r="21" spans="1:3" ht="15" customHeight="1">
      <c r="A21" s="29" t="s">
        <v>447</v>
      </c>
    </row>
    <row r="22" spans="1:3" ht="13.5" customHeight="1"/>
    <row r="23" spans="1:3" ht="21.75" customHeight="1">
      <c r="A23" s="193" t="s">
        <v>448</v>
      </c>
      <c r="B23" s="159"/>
      <c r="C23" s="48"/>
    </row>
    <row r="24" spans="1:3" ht="21.75" customHeight="1">
      <c r="A24" s="195" t="s">
        <v>449</v>
      </c>
      <c r="B24" s="84">
        <v>0</v>
      </c>
      <c r="C24" s="48"/>
    </row>
    <row r="25" spans="1:3" ht="21.75" customHeight="1">
      <c r="A25" s="196" t="s">
        <v>450</v>
      </c>
      <c r="B25" s="84">
        <v>0</v>
      </c>
      <c r="C25" s="48"/>
    </row>
    <row r="26" spans="1:3" ht="21.75" customHeight="1">
      <c r="A26" s="107" t="s">
        <v>451</v>
      </c>
      <c r="B26" s="162">
        <v>0</v>
      </c>
      <c r="C26" s="48"/>
    </row>
    <row r="27" spans="1:3" ht="12.75" customHeight="1"/>
    <row r="28" spans="1:3" ht="12.75" customHeight="1"/>
    <row r="29" spans="1:3" ht="15" customHeight="1">
      <c r="A29" s="29" t="s">
        <v>452</v>
      </c>
    </row>
    <row r="30" spans="1:3" ht="13.5" customHeight="1"/>
    <row r="31" spans="1:3" ht="21.75" customHeight="1">
      <c r="A31" s="197" t="s">
        <v>453</v>
      </c>
      <c r="B31" s="146"/>
      <c r="C31" s="147">
        <v>0</v>
      </c>
    </row>
    <row r="32" spans="1:3" ht="21.75" customHeight="1">
      <c r="A32" s="198" t="s">
        <v>379</v>
      </c>
      <c r="B32" s="149">
        <v>0</v>
      </c>
      <c r="C32" s="150"/>
    </row>
    <row r="33" spans="1:26" ht="21.75" customHeight="1">
      <c r="A33" s="199" t="s">
        <v>472</v>
      </c>
      <c r="B33" s="149">
        <v>0</v>
      </c>
      <c r="C33" s="150"/>
    </row>
    <row r="34" spans="1:26" ht="21.75" customHeight="1">
      <c r="A34" s="152" t="s">
        <v>473</v>
      </c>
      <c r="B34" s="153"/>
      <c r="C34" s="154">
        <f>B32-B33</f>
        <v>0</v>
      </c>
    </row>
    <row r="35" spans="1:26" ht="21.75" customHeight="1">
      <c r="A35" s="200" t="s">
        <v>474</v>
      </c>
      <c r="B35" s="157"/>
      <c r="C35" s="158">
        <f>+C31+C34</f>
        <v>0</v>
      </c>
    </row>
    <row r="36" spans="1:26" ht="12.75" customHeight="1"/>
    <row r="37" spans="1:26" ht="12.75" customHeight="1"/>
    <row r="38" spans="1:26" ht="12.75" customHeight="1"/>
    <row r="39" spans="1:26" ht="12.75" customHeight="1"/>
    <row r="40" spans="1:26" ht="30" customHeight="1">
      <c r="A40" s="364" t="s">
        <v>391</v>
      </c>
      <c r="B40" s="311"/>
      <c r="C40" s="311"/>
      <c r="D40" s="114"/>
      <c r="E40" s="114"/>
      <c r="F40" s="114"/>
      <c r="G40" s="114"/>
      <c r="H40" s="114"/>
      <c r="I40" s="114"/>
      <c r="J40" s="114"/>
      <c r="K40" s="114"/>
      <c r="L40" s="114"/>
      <c r="M40" s="114"/>
      <c r="N40" s="114"/>
      <c r="O40" s="114"/>
      <c r="P40" s="114"/>
      <c r="Q40" s="114"/>
      <c r="R40" s="114"/>
      <c r="S40" s="114"/>
      <c r="T40" s="114"/>
      <c r="U40" s="114"/>
      <c r="V40" s="114"/>
      <c r="W40" s="114"/>
      <c r="X40" s="114"/>
      <c r="Y40" s="114"/>
      <c r="Z40" s="114"/>
    </row>
    <row r="41" spans="1:26" ht="15" customHeight="1">
      <c r="A41" s="29"/>
    </row>
    <row r="42" spans="1:26" ht="49.5" customHeight="1">
      <c r="A42" s="365" t="s">
        <v>392</v>
      </c>
      <c r="B42" s="311"/>
      <c r="C42" s="311"/>
    </row>
    <row r="43" spans="1:26" ht="60" customHeight="1">
      <c r="A43" s="365" t="s">
        <v>393</v>
      </c>
      <c r="B43" s="311"/>
      <c r="C43" s="311"/>
    </row>
    <row r="44" spans="1:26" ht="15" customHeight="1">
      <c r="A44" s="29"/>
    </row>
    <row r="45" spans="1:26" ht="15" customHeight="1">
      <c r="A45" s="29"/>
    </row>
    <row r="46" spans="1:26" ht="15" customHeight="1">
      <c r="A46" s="29" t="s">
        <v>394</v>
      </c>
    </row>
    <row r="47" spans="1:26" ht="13.5" customHeight="1"/>
    <row r="48" spans="1:26" ht="21.75" customHeight="1">
      <c r="A48" s="108" t="s">
        <v>395</v>
      </c>
      <c r="B48" s="115">
        <v>0</v>
      </c>
      <c r="C48" s="48"/>
    </row>
    <row r="49" spans="1:3" ht="21.75" customHeight="1">
      <c r="A49" s="131" t="s">
        <v>396</v>
      </c>
      <c r="B49" s="187">
        <v>0.7</v>
      </c>
      <c r="C49" s="48"/>
    </row>
    <row r="50" spans="1:3" ht="21.75" customHeight="1">
      <c r="A50" s="106" t="s">
        <v>397</v>
      </c>
      <c r="B50" s="117">
        <v>0</v>
      </c>
      <c r="C50" s="48"/>
    </row>
    <row r="51" spans="1:3" ht="21.75" customHeight="1">
      <c r="A51" s="106" t="s">
        <v>398</v>
      </c>
      <c r="B51" s="164">
        <v>0</v>
      </c>
      <c r="C51" s="48"/>
    </row>
    <row r="52" spans="1:3" ht="21.75" customHeight="1">
      <c r="A52" s="188" t="s">
        <v>399</v>
      </c>
      <c r="B52" s="117">
        <v>0</v>
      </c>
      <c r="C52" s="48"/>
    </row>
    <row r="53" spans="1:3" ht="21.75" customHeight="1">
      <c r="A53" s="110" t="s">
        <v>400</v>
      </c>
      <c r="B53" s="189">
        <v>0</v>
      </c>
      <c r="C53" s="48"/>
    </row>
    <row r="54" spans="1:3" ht="12.75" customHeight="1"/>
    <row r="55" spans="1:3" ht="12.75" customHeight="1"/>
    <row r="56" spans="1:3" ht="15" customHeight="1">
      <c r="A56" s="29" t="s">
        <v>401</v>
      </c>
    </row>
    <row r="57" spans="1:3" ht="13.5" customHeight="1"/>
    <row r="58" spans="1:3" ht="21.75" customHeight="1">
      <c r="A58" s="368" t="s">
        <v>402</v>
      </c>
      <c r="B58" s="325"/>
      <c r="C58" s="48"/>
    </row>
    <row r="59" spans="1:3" ht="21.75" customHeight="1">
      <c r="A59" s="106" t="s">
        <v>457</v>
      </c>
      <c r="B59" s="201" t="e">
        <f>+B98</f>
        <v>#DIV/0!</v>
      </c>
      <c r="C59" s="48"/>
    </row>
    <row r="60" spans="1:3" ht="21.75" customHeight="1">
      <c r="A60" s="109" t="s">
        <v>403</v>
      </c>
      <c r="B60" s="168" t="e">
        <f>+$B$48/$B$53*B87</f>
        <v>#DIV/0!</v>
      </c>
      <c r="C60" s="48"/>
    </row>
    <row r="61" spans="1:3" ht="21.75" customHeight="1">
      <c r="A61" s="106" t="s">
        <v>340</v>
      </c>
      <c r="B61" s="84">
        <v>0</v>
      </c>
      <c r="C61" s="48"/>
    </row>
    <row r="62" spans="1:3" ht="21.75" customHeight="1">
      <c r="A62" s="109" t="s">
        <v>404</v>
      </c>
      <c r="B62" s="84">
        <v>0</v>
      </c>
      <c r="C62" s="48"/>
    </row>
    <row r="63" spans="1:3" ht="21.75" customHeight="1">
      <c r="A63" s="106" t="s">
        <v>405</v>
      </c>
      <c r="B63" s="84">
        <v>0</v>
      </c>
      <c r="C63" s="48"/>
    </row>
    <row r="64" spans="1:3" ht="21.75" customHeight="1">
      <c r="A64" s="106" t="s">
        <v>406</v>
      </c>
      <c r="B64" s="84">
        <v>0</v>
      </c>
      <c r="C64" s="48"/>
    </row>
    <row r="65" spans="1:3" ht="21.75" customHeight="1">
      <c r="A65" s="106" t="s">
        <v>407</v>
      </c>
      <c r="B65" s="84">
        <v>0</v>
      </c>
      <c r="C65" s="48"/>
    </row>
    <row r="66" spans="1:3" ht="21.75" customHeight="1">
      <c r="A66" s="106" t="s">
        <v>408</v>
      </c>
      <c r="B66" s="84">
        <v>0</v>
      </c>
      <c r="C66" s="48"/>
    </row>
    <row r="67" spans="1:3" ht="21.75" customHeight="1">
      <c r="A67" s="191" t="s">
        <v>409</v>
      </c>
      <c r="B67" s="171" t="e">
        <f>SUM(B60:B66)</f>
        <v>#DIV/0!</v>
      </c>
      <c r="C67" s="48"/>
    </row>
    <row r="68" spans="1:3" ht="21.75" customHeight="1">
      <c r="A68" s="369" t="s">
        <v>410</v>
      </c>
      <c r="B68" s="317"/>
      <c r="C68" s="48"/>
    </row>
    <row r="69" spans="1:3" ht="21.75" customHeight="1">
      <c r="A69" s="106" t="s">
        <v>411</v>
      </c>
      <c r="B69" s="84">
        <v>0</v>
      </c>
      <c r="C69" s="48"/>
    </row>
    <row r="70" spans="1:3" ht="21.75" customHeight="1">
      <c r="A70" s="106" t="s">
        <v>412</v>
      </c>
      <c r="B70" s="84">
        <v>0</v>
      </c>
      <c r="C70" s="48"/>
    </row>
    <row r="71" spans="1:3" ht="21.75" customHeight="1">
      <c r="A71" s="191" t="s">
        <v>413</v>
      </c>
      <c r="B71" s="171">
        <f>SUM(B69:B70)</f>
        <v>0</v>
      </c>
      <c r="C71" s="48"/>
    </row>
    <row r="72" spans="1:3" ht="21.75" customHeight="1">
      <c r="A72" s="369" t="s">
        <v>414</v>
      </c>
      <c r="B72" s="317"/>
      <c r="C72" s="48"/>
    </row>
    <row r="73" spans="1:3" ht="21.75" customHeight="1">
      <c r="A73" s="106" t="s">
        <v>415</v>
      </c>
      <c r="B73" s="84">
        <v>0</v>
      </c>
      <c r="C73" s="48"/>
    </row>
    <row r="74" spans="1:3" ht="21.75" customHeight="1">
      <c r="A74" s="106" t="s">
        <v>416</v>
      </c>
      <c r="B74" s="84">
        <v>0</v>
      </c>
      <c r="C74" s="48"/>
    </row>
    <row r="75" spans="1:3" ht="21.75" customHeight="1">
      <c r="A75" s="192" t="s">
        <v>417</v>
      </c>
      <c r="B75" s="173">
        <f>+B73+B74</f>
        <v>0</v>
      </c>
      <c r="C75" s="48"/>
    </row>
    <row r="76" spans="1:3" ht="12.75" customHeight="1"/>
    <row r="77" spans="1:3" ht="12.75" customHeight="1"/>
    <row r="78" spans="1:3" ht="12.75" customHeight="1"/>
    <row r="79" spans="1:3" ht="12.75" customHeight="1"/>
    <row r="80" spans="1:3" ht="12.75" customHeight="1"/>
    <row r="81" spans="1:26" ht="30" customHeight="1">
      <c r="A81" s="364" t="s">
        <v>475</v>
      </c>
      <c r="B81" s="311"/>
      <c r="C81" s="311"/>
      <c r="D81" s="128"/>
      <c r="E81" s="128"/>
      <c r="F81" s="128"/>
      <c r="G81" s="128"/>
      <c r="H81" s="128"/>
      <c r="I81" s="128"/>
      <c r="J81" s="128"/>
      <c r="K81" s="128"/>
      <c r="L81" s="128"/>
      <c r="M81" s="128"/>
      <c r="N81" s="128"/>
      <c r="O81" s="128"/>
      <c r="P81" s="128"/>
      <c r="Q81" s="128"/>
      <c r="R81" s="128"/>
      <c r="S81" s="128"/>
      <c r="T81" s="128"/>
      <c r="U81" s="128"/>
      <c r="V81" s="128"/>
      <c r="W81" s="128"/>
      <c r="X81" s="128"/>
      <c r="Y81" s="128"/>
      <c r="Z81" s="128"/>
    </row>
    <row r="82" spans="1:26" ht="15" customHeight="1">
      <c r="A82" s="29"/>
    </row>
    <row r="83" spans="1:26" ht="49.5" customHeight="1">
      <c r="A83" s="370" t="s">
        <v>345</v>
      </c>
      <c r="B83" s="311"/>
      <c r="C83" s="311"/>
    </row>
    <row r="84" spans="1:26" ht="15" customHeight="1">
      <c r="A84" s="29"/>
    </row>
    <row r="85" spans="1:26" ht="15" customHeight="1">
      <c r="A85" s="202" t="s">
        <v>459</v>
      </c>
    </row>
    <row r="86" spans="1:26" ht="13.5" customHeight="1"/>
    <row r="87" spans="1:26" ht="18" customHeight="1">
      <c r="A87" s="129" t="s">
        <v>420</v>
      </c>
      <c r="B87" s="174" t="e">
        <f>Lists!J32</f>
        <v>#N/A</v>
      </c>
    </row>
    <row r="88" spans="1:26" ht="18" customHeight="1">
      <c r="A88" s="131" t="s">
        <v>421</v>
      </c>
      <c r="B88" s="175">
        <f>+B48</f>
        <v>0</v>
      </c>
    </row>
    <row r="89" spans="1:26" ht="18" customHeight="1">
      <c r="A89" s="131" t="s">
        <v>422</v>
      </c>
      <c r="B89" s="175">
        <f>+B88*B49</f>
        <v>0</v>
      </c>
    </row>
    <row r="90" spans="1:26" ht="18" customHeight="1">
      <c r="A90" s="131" t="s">
        <v>423</v>
      </c>
      <c r="B90" s="175">
        <f>+B50*(B51/12)*(B52*50)</f>
        <v>0</v>
      </c>
    </row>
    <row r="91" spans="1:26" ht="18" customHeight="1">
      <c r="A91" s="131" t="s">
        <v>424</v>
      </c>
      <c r="B91" s="175">
        <f>+B88-B89-B90</f>
        <v>0</v>
      </c>
    </row>
    <row r="92" spans="1:26" ht="18" customHeight="1">
      <c r="A92" s="133" t="s">
        <v>425</v>
      </c>
      <c r="B92" s="177">
        <f>IF(B91&lt;0,-B91,0)</f>
        <v>0</v>
      </c>
    </row>
    <row r="93" spans="1:26" ht="16.5" customHeight="1">
      <c r="A93" s="203"/>
      <c r="B93" s="204"/>
    </row>
    <row r="94" spans="1:26" ht="18" customHeight="1">
      <c r="A94" s="205" t="s">
        <v>460</v>
      </c>
      <c r="B94" s="206">
        <f>+B25</f>
        <v>0</v>
      </c>
    </row>
    <row r="95" spans="1:26" ht="18" customHeight="1">
      <c r="A95" s="205" t="s">
        <v>461</v>
      </c>
      <c r="B95" s="132" t="e">
        <f>+C35/B26</f>
        <v>#DIV/0!</v>
      </c>
    </row>
    <row r="96" spans="1:26" ht="18" customHeight="1">
      <c r="A96" s="205" t="s">
        <v>462</v>
      </c>
      <c r="B96" s="132" t="e">
        <f>+B94+B95</f>
        <v>#DIV/0!</v>
      </c>
    </row>
    <row r="97" spans="1:2" ht="18" customHeight="1">
      <c r="A97" s="131" t="s">
        <v>463</v>
      </c>
      <c r="B97" s="207" t="e">
        <f>+B104</f>
        <v>#N/A</v>
      </c>
    </row>
    <row r="98" spans="1:2" ht="18" customHeight="1">
      <c r="A98" s="208" t="s">
        <v>464</v>
      </c>
      <c r="B98" s="95" t="e">
        <f>+B96*B97</f>
        <v>#DIV/0!</v>
      </c>
    </row>
    <row r="99" spans="1:2" ht="12.75" customHeight="1"/>
    <row r="100" spans="1:2" ht="13.5" customHeight="1"/>
    <row r="101" spans="1:2" ht="18" customHeight="1">
      <c r="A101" s="129" t="s">
        <v>465</v>
      </c>
      <c r="B101" s="209" t="e">
        <f>Lists!F32+365</f>
        <v>#N/A</v>
      </c>
    </row>
    <row r="102" spans="1:2" ht="18" customHeight="1">
      <c r="A102" s="131" t="s">
        <v>466</v>
      </c>
      <c r="B102" s="210" t="e">
        <f>IF((+B101-B23)&gt;360,360,B101-B23)</f>
        <v>#N/A</v>
      </c>
    </row>
    <row r="103" spans="1:2" ht="18" customHeight="1">
      <c r="A103" s="131" t="s">
        <v>467</v>
      </c>
      <c r="B103" s="211" t="e">
        <f>B102/30</f>
        <v>#N/A</v>
      </c>
    </row>
    <row r="104" spans="1:2" ht="18" customHeight="1">
      <c r="A104" s="133" t="s">
        <v>468</v>
      </c>
      <c r="B104" s="212" t="e">
        <f>ROUNDUP(+B103,0)</f>
        <v>#N/A</v>
      </c>
    </row>
    <row r="105" spans="1:2" ht="13.5" customHeight="1"/>
    <row r="106" spans="1:2" ht="19.5" customHeight="1">
      <c r="A106" s="129" t="s">
        <v>426</v>
      </c>
      <c r="B106" s="213" t="e">
        <f>+B67</f>
        <v>#DIV/0!</v>
      </c>
    </row>
    <row r="107" spans="1:2" ht="19.5" customHeight="1">
      <c r="A107" s="131" t="s">
        <v>427</v>
      </c>
      <c r="B107" s="214">
        <f>+B71</f>
        <v>0</v>
      </c>
    </row>
    <row r="108" spans="1:2" ht="19.5" customHeight="1">
      <c r="A108" s="133" t="s">
        <v>428</v>
      </c>
      <c r="B108" s="215">
        <f>+B75</f>
        <v>0</v>
      </c>
    </row>
    <row r="109" spans="1:2" ht="15.75" customHeight="1"/>
    <row r="110" spans="1:2" ht="15.75" customHeight="1"/>
    <row r="111" spans="1:2" ht="15.75" customHeight="1"/>
    <row r="112" spans="1:2" ht="15.75" customHeight="1"/>
    <row r="113" spans="1:1" ht="15" customHeight="1">
      <c r="A113" s="29"/>
    </row>
    <row r="114" spans="1:1" ht="15" customHeight="1">
      <c r="A114" s="29"/>
    </row>
    <row r="115" spans="1:1" ht="12.75" customHeight="1"/>
    <row r="116" spans="1:1" ht="12.75" customHeight="1"/>
    <row r="117" spans="1:1" ht="15.75" customHeight="1"/>
    <row r="118" spans="1:1" ht="15.75" customHeight="1"/>
    <row r="119" spans="1:1" ht="15.75" customHeight="1"/>
    <row r="120" spans="1:1" ht="15.75" customHeight="1"/>
    <row r="121" spans="1:1" ht="15.75" customHeight="1"/>
    <row r="122" spans="1:1" ht="12.75" customHeight="1"/>
    <row r="123" spans="1:1" ht="12.75" customHeight="1"/>
    <row r="124" spans="1:1" ht="12.75" customHeight="1"/>
    <row r="125" spans="1:1" ht="12.75" customHeight="1"/>
    <row r="126" spans="1:1" ht="12.75" customHeight="1"/>
    <row r="127" spans="1:1" ht="12.75" customHeight="1"/>
    <row r="128" spans="1:1"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A81:C81"/>
    <mergeCell ref="A83:C83"/>
    <mergeCell ref="B1:C1"/>
    <mergeCell ref="A5:C5"/>
    <mergeCell ref="A6:C6"/>
    <mergeCell ref="A7:C7"/>
    <mergeCell ref="A10:C10"/>
    <mergeCell ref="A12:C12"/>
    <mergeCell ref="A40:C40"/>
    <mergeCell ref="A42:C42"/>
    <mergeCell ref="A43:C43"/>
    <mergeCell ref="A58:B58"/>
    <mergeCell ref="A68:B68"/>
    <mergeCell ref="A72:B72"/>
  </mergeCells>
  <pageMargins left="0.7" right="0.7" top="0.75" bottom="0.75" header="0" footer="0"/>
  <pageSetup orientation="landscape"/>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000"/>
  <sheetViews>
    <sheetView workbookViewId="0"/>
  </sheetViews>
  <sheetFormatPr defaultColWidth="14.42578125" defaultRowHeight="15" customHeight="1"/>
  <cols>
    <col min="1" max="1" width="54.7109375" customWidth="1"/>
    <col min="2" max="3" width="30.7109375" customWidth="1"/>
    <col min="4" max="4" width="10.85546875" customWidth="1"/>
    <col min="5" max="26" width="8" customWidth="1"/>
  </cols>
  <sheetData>
    <row r="1" spans="1:26" ht="64.5" customHeight="1">
      <c r="A1" s="111"/>
      <c r="B1" s="314" t="s">
        <v>317</v>
      </c>
      <c r="C1" s="311"/>
    </row>
    <row r="2" spans="1:26" ht="27" customHeight="1">
      <c r="A2" s="8" t="s">
        <v>18</v>
      </c>
      <c r="B2" s="11"/>
      <c r="C2" s="11"/>
    </row>
    <row r="3" spans="1:26" ht="27" customHeight="1">
      <c r="A3" s="76" t="str">
        <f>CONCATENATE(You!$B$8," - ",You!C$2," TAX YEAR")</f>
        <v xml:space="preserve"> -  TAX YEAR</v>
      </c>
      <c r="B3" s="11"/>
      <c r="C3" s="11"/>
    </row>
    <row r="4" spans="1:26" ht="12.75" customHeight="1"/>
    <row r="5" spans="1:26" ht="108" customHeight="1">
      <c r="A5" s="363" t="s">
        <v>476</v>
      </c>
      <c r="B5" s="311"/>
      <c r="C5" s="311"/>
      <c r="D5" s="138"/>
      <c r="E5" s="138"/>
      <c r="F5" s="138"/>
      <c r="G5" s="138"/>
      <c r="H5" s="138"/>
      <c r="I5" s="138"/>
      <c r="J5" s="138"/>
      <c r="K5" s="138"/>
      <c r="L5" s="138"/>
      <c r="M5" s="138"/>
      <c r="N5" s="138"/>
      <c r="O5" s="138"/>
      <c r="P5" s="138"/>
      <c r="Q5" s="138"/>
      <c r="R5" s="138"/>
      <c r="S5" s="138"/>
      <c r="T5" s="138"/>
      <c r="U5" s="138"/>
      <c r="V5" s="138"/>
      <c r="W5" s="138"/>
      <c r="X5" s="138"/>
      <c r="Y5" s="138"/>
      <c r="Z5" s="138"/>
    </row>
    <row r="6" spans="1:26" ht="18.75" customHeight="1"/>
    <row r="7" spans="1:26" ht="45.75" customHeight="1">
      <c r="A7" s="28" t="s">
        <v>319</v>
      </c>
      <c r="B7" s="328" t="str">
        <f>CONCATENATE("Please list the address of this particular home office which you maintained in ",You!C2,". This may or may not be where you are living presently.")</f>
        <v>Please list the address of this particular home office which you maintained in . This may or may not be where you are living presently.</v>
      </c>
      <c r="C7" s="311"/>
      <c r="D7" s="216"/>
      <c r="E7" s="216"/>
      <c r="F7" s="216"/>
      <c r="G7" s="216"/>
      <c r="H7" s="216"/>
      <c r="I7" s="216"/>
      <c r="J7" s="216"/>
      <c r="K7" s="216"/>
      <c r="L7" s="216"/>
      <c r="M7" s="216"/>
      <c r="N7" s="216"/>
      <c r="O7" s="216"/>
      <c r="P7" s="216"/>
      <c r="Q7" s="216"/>
      <c r="R7" s="216"/>
      <c r="S7" s="216"/>
      <c r="T7" s="216"/>
      <c r="U7" s="216"/>
      <c r="V7" s="216"/>
      <c r="W7" s="216"/>
      <c r="X7" s="216"/>
      <c r="Y7" s="216"/>
      <c r="Z7" s="216"/>
    </row>
    <row r="8" spans="1:26" ht="15.75" customHeight="1">
      <c r="A8" s="29"/>
    </row>
    <row r="9" spans="1:26" ht="21.75" customHeight="1">
      <c r="A9" s="193" t="s">
        <v>37</v>
      </c>
      <c r="B9" s="329"/>
      <c r="C9" s="325"/>
    </row>
    <row r="10" spans="1:26" ht="21.75" customHeight="1">
      <c r="A10" s="194" t="s">
        <v>38</v>
      </c>
      <c r="B10" s="330"/>
      <c r="C10" s="323"/>
    </row>
    <row r="11" spans="1:26" ht="21.75" customHeight="1">
      <c r="A11" s="107" t="s">
        <v>39</v>
      </c>
      <c r="B11" s="31"/>
    </row>
    <row r="12" spans="1:26" ht="21.75" customHeight="1">
      <c r="A12" s="29"/>
    </row>
    <row r="13" spans="1:26" ht="15" customHeight="1">
      <c r="A13" s="29"/>
    </row>
    <row r="14" spans="1:26" ht="30" customHeight="1">
      <c r="A14" s="364" t="s">
        <v>320</v>
      </c>
      <c r="B14" s="311"/>
      <c r="C14" s="311"/>
      <c r="D14" s="114"/>
      <c r="E14" s="114"/>
      <c r="F14" s="114"/>
      <c r="G14" s="114"/>
      <c r="H14" s="114"/>
      <c r="I14" s="114"/>
      <c r="J14" s="114"/>
      <c r="K14" s="114"/>
      <c r="L14" s="114"/>
      <c r="M14" s="114"/>
      <c r="N14" s="114"/>
      <c r="O14" s="114"/>
      <c r="P14" s="114"/>
      <c r="Q14" s="114"/>
      <c r="R14" s="114"/>
      <c r="S14" s="114"/>
      <c r="T14" s="114"/>
      <c r="U14" s="114"/>
      <c r="V14" s="114"/>
      <c r="W14" s="114"/>
      <c r="X14" s="114"/>
      <c r="Y14" s="114"/>
      <c r="Z14" s="114"/>
    </row>
    <row r="15" spans="1:26" ht="15" customHeight="1">
      <c r="A15" s="29"/>
    </row>
    <row r="16" spans="1:26" ht="15" customHeight="1">
      <c r="A16" s="29" t="s">
        <v>477</v>
      </c>
    </row>
    <row r="17" spans="1:3" ht="13.5" customHeight="1"/>
    <row r="18" spans="1:3" ht="21.75" customHeight="1">
      <c r="A18" s="108" t="s">
        <v>321</v>
      </c>
      <c r="B18" s="115">
        <v>0</v>
      </c>
      <c r="C18" s="48"/>
    </row>
    <row r="19" spans="1:3" ht="21.75" customHeight="1">
      <c r="A19" s="217" t="s">
        <v>322</v>
      </c>
      <c r="B19" s="117">
        <v>0</v>
      </c>
      <c r="C19" s="48"/>
    </row>
    <row r="20" spans="1:3" ht="21.75" customHeight="1">
      <c r="A20" s="118" t="s">
        <v>323</v>
      </c>
      <c r="B20" s="119" t="e">
        <f>+B18/B19</f>
        <v>#DIV/0!</v>
      </c>
    </row>
    <row r="21" spans="1:3" ht="12.75" customHeight="1"/>
    <row r="22" spans="1:3" ht="12.75" customHeight="1"/>
    <row r="23" spans="1:3" ht="15" customHeight="1">
      <c r="A23" s="29" t="s">
        <v>324</v>
      </c>
    </row>
    <row r="24" spans="1:3" ht="13.5" customHeight="1"/>
    <row r="25" spans="1:3" ht="21.75" customHeight="1">
      <c r="A25" s="108" t="s">
        <v>327</v>
      </c>
      <c r="B25" s="121">
        <v>0</v>
      </c>
      <c r="C25" s="48"/>
    </row>
    <row r="26" spans="1:3" ht="21.75" customHeight="1">
      <c r="A26" s="106" t="s">
        <v>328</v>
      </c>
      <c r="B26" s="122">
        <v>0</v>
      </c>
      <c r="C26" s="48"/>
    </row>
    <row r="27" spans="1:3" ht="21.75" customHeight="1">
      <c r="A27" s="194" t="s">
        <v>329</v>
      </c>
      <c r="B27" s="122">
        <v>0</v>
      </c>
      <c r="C27" s="48"/>
    </row>
    <row r="28" spans="1:3" ht="21.75" customHeight="1">
      <c r="A28" s="188" t="s">
        <v>330</v>
      </c>
      <c r="B28" s="122">
        <v>0</v>
      </c>
      <c r="C28" s="48"/>
    </row>
    <row r="29" spans="1:3" ht="21.75" customHeight="1">
      <c r="A29" s="188" t="s">
        <v>332</v>
      </c>
      <c r="B29" s="122">
        <v>0</v>
      </c>
      <c r="C29" s="48"/>
    </row>
    <row r="30" spans="1:3" ht="21.75" customHeight="1">
      <c r="A30" s="188" t="s">
        <v>250</v>
      </c>
      <c r="B30" s="124">
        <v>0</v>
      </c>
      <c r="C30" s="48"/>
    </row>
    <row r="31" spans="1:3" ht="21.75" customHeight="1">
      <c r="A31" s="106" t="s">
        <v>340</v>
      </c>
      <c r="B31" s="124">
        <v>0</v>
      </c>
      <c r="C31" s="48"/>
    </row>
    <row r="32" spans="1:3" ht="21.75" customHeight="1">
      <c r="A32" s="106" t="s">
        <v>478</v>
      </c>
      <c r="B32" s="124">
        <v>0</v>
      </c>
      <c r="C32" s="48"/>
    </row>
    <row r="33" spans="1:26" ht="21.75" customHeight="1">
      <c r="A33" s="188" t="s">
        <v>479</v>
      </c>
      <c r="B33" s="124">
        <f>+'Common Deductions'!B20</f>
        <v>0</v>
      </c>
      <c r="C33" s="48"/>
    </row>
    <row r="34" spans="1:26" ht="21.75" customHeight="1">
      <c r="A34" s="188" t="s">
        <v>480</v>
      </c>
      <c r="B34" s="124">
        <f>+'Common Deductions'!B22</f>
        <v>0</v>
      </c>
      <c r="C34" s="48"/>
    </row>
    <row r="35" spans="1:26" ht="21.75" customHeight="1">
      <c r="A35" s="188" t="s">
        <v>481</v>
      </c>
      <c r="B35" s="124">
        <f>+'Common Deductions'!B21</f>
        <v>0</v>
      </c>
      <c r="C35" s="48"/>
    </row>
    <row r="36" spans="1:26" ht="21.75" customHeight="1">
      <c r="A36" s="110" t="s">
        <v>333</v>
      </c>
      <c r="B36" s="125">
        <v>0</v>
      </c>
      <c r="C36" s="48"/>
    </row>
    <row r="37" spans="1:26" ht="12.75" customHeight="1"/>
    <row r="38" spans="1:26" ht="12.75" customHeight="1"/>
    <row r="39" spans="1:26" ht="15" customHeight="1">
      <c r="A39" s="29" t="s">
        <v>335</v>
      </c>
    </row>
    <row r="40" spans="1:26" ht="13.5" customHeight="1"/>
    <row r="41" spans="1:26" ht="21.75" customHeight="1">
      <c r="A41" s="108" t="s">
        <v>336</v>
      </c>
      <c r="B41" s="121">
        <v>0</v>
      </c>
      <c r="C41" s="48"/>
    </row>
    <row r="42" spans="1:26" ht="21.75" customHeight="1">
      <c r="A42" s="106" t="s">
        <v>337</v>
      </c>
      <c r="B42" s="122">
        <v>0</v>
      </c>
      <c r="C42" s="48"/>
    </row>
    <row r="43" spans="1:26" ht="21.75" customHeight="1">
      <c r="A43" s="110" t="s">
        <v>338</v>
      </c>
      <c r="B43" s="125">
        <v>0</v>
      </c>
      <c r="C43" s="48"/>
    </row>
    <row r="44" spans="1:26" ht="15" customHeight="1">
      <c r="A44" s="29"/>
    </row>
    <row r="45" spans="1:26" ht="15" customHeight="1">
      <c r="A45" s="29"/>
    </row>
    <row r="46" spans="1:26" ht="15" customHeight="1">
      <c r="A46" s="29"/>
    </row>
    <row r="47" spans="1:26" ht="15" customHeight="1">
      <c r="A47" s="29"/>
    </row>
    <row r="48" spans="1:26" ht="30" customHeight="1">
      <c r="A48" s="315" t="s">
        <v>482</v>
      </c>
      <c r="B48" s="311"/>
      <c r="C48" s="311"/>
      <c r="D48" s="114"/>
      <c r="E48" s="114"/>
      <c r="F48" s="114"/>
      <c r="G48" s="114"/>
      <c r="H48" s="114"/>
      <c r="I48" s="114"/>
      <c r="J48" s="114"/>
      <c r="K48" s="114"/>
      <c r="L48" s="114"/>
      <c r="M48" s="114"/>
      <c r="N48" s="114"/>
      <c r="O48" s="114"/>
      <c r="P48" s="114"/>
      <c r="Q48" s="114"/>
      <c r="R48" s="114"/>
      <c r="S48" s="114"/>
      <c r="T48" s="114"/>
      <c r="U48" s="114"/>
      <c r="V48" s="114"/>
      <c r="W48" s="114"/>
      <c r="X48" s="114"/>
      <c r="Y48" s="114"/>
      <c r="Z48" s="114"/>
    </row>
    <row r="49" spans="1:4" ht="15" customHeight="1">
      <c r="A49" s="29"/>
    </row>
    <row r="50" spans="1:4" ht="15" customHeight="1">
      <c r="A50" s="29" t="s">
        <v>483</v>
      </c>
    </row>
    <row r="51" spans="1:4" ht="15.75" customHeight="1">
      <c r="A51" s="29"/>
    </row>
    <row r="52" spans="1:4" ht="21.75" customHeight="1">
      <c r="A52" s="193" t="s">
        <v>484</v>
      </c>
      <c r="B52" s="159">
        <v>43101</v>
      </c>
      <c r="C52" s="48"/>
    </row>
    <row r="53" spans="1:4" ht="21.75" customHeight="1">
      <c r="A53" s="194" t="s">
        <v>485</v>
      </c>
      <c r="B53" s="218">
        <v>0</v>
      </c>
      <c r="C53" s="48"/>
    </row>
    <row r="54" spans="1:4" ht="21.75" customHeight="1">
      <c r="A54" s="196" t="s">
        <v>486</v>
      </c>
      <c r="B54" s="218">
        <v>0</v>
      </c>
      <c r="C54" s="48"/>
    </row>
    <row r="55" spans="1:4" ht="21.75" customHeight="1">
      <c r="A55" s="118" t="s">
        <v>487</v>
      </c>
      <c r="B55" s="219">
        <f>+B53+B54</f>
        <v>0</v>
      </c>
    </row>
    <row r="56" spans="1:4" ht="12.75" customHeight="1"/>
    <row r="57" spans="1:4" ht="12.75" customHeight="1"/>
    <row r="58" spans="1:4" ht="15" customHeight="1">
      <c r="A58" s="29" t="s">
        <v>488</v>
      </c>
    </row>
    <row r="59" spans="1:4" ht="13.5" customHeight="1"/>
    <row r="60" spans="1:4" ht="21.75" customHeight="1">
      <c r="A60" s="193" t="s">
        <v>489</v>
      </c>
      <c r="B60" s="89">
        <v>0</v>
      </c>
      <c r="C60" s="48"/>
    </row>
    <row r="61" spans="1:4" ht="21.75" customHeight="1">
      <c r="A61" s="217" t="s">
        <v>490</v>
      </c>
      <c r="B61" s="220">
        <v>43101</v>
      </c>
      <c r="C61" s="48"/>
      <c r="D61" s="221"/>
    </row>
    <row r="62" spans="1:4" ht="21.75" customHeight="1">
      <c r="A62" s="194" t="s">
        <v>387</v>
      </c>
      <c r="B62" s="161">
        <v>0</v>
      </c>
      <c r="C62" s="48"/>
    </row>
    <row r="63" spans="1:4" ht="21.75" customHeight="1">
      <c r="A63" s="196" t="s">
        <v>491</v>
      </c>
      <c r="B63" s="117">
        <v>0</v>
      </c>
      <c r="C63" s="48"/>
    </row>
    <row r="64" spans="1:4" ht="21.75" customHeight="1">
      <c r="A64" s="196" t="s">
        <v>492</v>
      </c>
      <c r="B64" s="222">
        <v>0</v>
      </c>
      <c r="C64" s="48"/>
    </row>
    <row r="65" spans="1:3" ht="21.75" customHeight="1">
      <c r="A65" s="107" t="s">
        <v>390</v>
      </c>
      <c r="B65" s="162">
        <v>0</v>
      </c>
      <c r="C65" s="48"/>
    </row>
    <row r="66" spans="1:3" ht="12.75" customHeight="1"/>
    <row r="67" spans="1:3" ht="12.75" customHeight="1"/>
    <row r="68" spans="1:3" ht="15" customHeight="1">
      <c r="A68" s="29" t="s">
        <v>493</v>
      </c>
    </row>
    <row r="69" spans="1:3" ht="13.5" customHeight="1"/>
    <row r="70" spans="1:3" ht="21.75" customHeight="1">
      <c r="A70" s="193" t="s">
        <v>489</v>
      </c>
      <c r="B70" s="89">
        <v>0</v>
      </c>
      <c r="C70" s="48"/>
    </row>
    <row r="71" spans="1:3" ht="21.75" customHeight="1">
      <c r="A71" s="217" t="s">
        <v>490</v>
      </c>
      <c r="B71" s="220" t="e">
        <f>Lists!$G$32</f>
        <v>#N/A</v>
      </c>
      <c r="C71" s="48"/>
    </row>
    <row r="72" spans="1:3" ht="21.75" customHeight="1">
      <c r="A72" s="194" t="s">
        <v>387</v>
      </c>
      <c r="B72" s="161">
        <v>0</v>
      </c>
      <c r="C72" s="48"/>
    </row>
    <row r="73" spans="1:3" ht="21.75" customHeight="1">
      <c r="A73" s="196" t="s">
        <v>494</v>
      </c>
      <c r="B73" s="117">
        <v>0</v>
      </c>
      <c r="C73" s="48"/>
    </row>
    <row r="74" spans="1:3" ht="21.75" customHeight="1">
      <c r="A74" s="196" t="s">
        <v>492</v>
      </c>
      <c r="B74" s="222">
        <v>0</v>
      </c>
      <c r="C74" s="48"/>
    </row>
    <row r="75" spans="1:3" ht="21.75" customHeight="1">
      <c r="A75" s="107" t="s">
        <v>390</v>
      </c>
      <c r="B75" s="162">
        <v>0</v>
      </c>
      <c r="C75" s="48"/>
    </row>
    <row r="76" spans="1:3" ht="12.75" customHeight="1"/>
    <row r="77" spans="1:3" ht="12.75" customHeight="1"/>
    <row r="78" spans="1:3" ht="15" customHeight="1">
      <c r="A78" s="29" t="s">
        <v>495</v>
      </c>
    </row>
    <row r="79" spans="1:3" ht="15.75" customHeight="1">
      <c r="A79" s="29"/>
    </row>
    <row r="80" spans="1:3" ht="21.75" customHeight="1">
      <c r="A80" s="108" t="str">
        <f>CONCATENATE("Improvement Expenses in All Years Prior to ",You!C2)</f>
        <v xml:space="preserve">Improvement Expenses in All Years Prior to </v>
      </c>
      <c r="B80" s="121">
        <v>0</v>
      </c>
      <c r="C80" s="48"/>
    </row>
    <row r="81" spans="1:26" ht="12.75" customHeight="1"/>
    <row r="82" spans="1:26" ht="12.75" customHeight="1"/>
    <row r="83" spans="1:26" ht="15" customHeight="1">
      <c r="A83" s="29" t="str">
        <f>CONCATENATE("Home Improvement Expenses Incurred in ",You!C2,":")</f>
        <v>Home Improvement Expenses Incurred in :</v>
      </c>
    </row>
    <row r="84" spans="1:26" ht="13.5" customHeight="1"/>
    <row r="85" spans="1:26" ht="21.75" customHeight="1">
      <c r="A85" s="193" t="s">
        <v>496</v>
      </c>
      <c r="B85" s="223" t="e">
        <f>Lists!$G$32</f>
        <v>#N/A</v>
      </c>
    </row>
    <row r="86" spans="1:26" ht="21.75" customHeight="1">
      <c r="A86" s="194" t="s">
        <v>497</v>
      </c>
      <c r="B86" s="222">
        <v>0</v>
      </c>
      <c r="C86" s="224"/>
    </row>
    <row r="87" spans="1:26" ht="21.75" customHeight="1">
      <c r="A87" s="110" t="s">
        <v>498</v>
      </c>
      <c r="B87" s="326"/>
      <c r="C87" s="323"/>
    </row>
    <row r="88" spans="1:26" ht="12.75" customHeight="1"/>
    <row r="89" spans="1:26" ht="13.5" customHeight="1"/>
    <row r="90" spans="1:26" ht="21.75" customHeight="1">
      <c r="A90" s="193" t="s">
        <v>496</v>
      </c>
      <c r="B90" s="223" t="e">
        <f>Lists!$G$32</f>
        <v>#N/A</v>
      </c>
    </row>
    <row r="91" spans="1:26" ht="21.75" customHeight="1">
      <c r="A91" s="194" t="s">
        <v>497</v>
      </c>
      <c r="B91" s="222">
        <v>0</v>
      </c>
      <c r="C91" s="224"/>
    </row>
    <row r="92" spans="1:26" ht="21.75" customHeight="1">
      <c r="A92" s="110" t="s">
        <v>498</v>
      </c>
      <c r="B92" s="326"/>
      <c r="C92" s="323"/>
    </row>
    <row r="93" spans="1:26" ht="12.75" customHeight="1"/>
    <row r="94" spans="1:26" ht="12.75" customHeight="1"/>
    <row r="95" spans="1:26" ht="12.75" customHeight="1"/>
    <row r="96" spans="1:26" ht="30" customHeight="1">
      <c r="A96" s="315" t="s">
        <v>344</v>
      </c>
      <c r="B96" s="311"/>
      <c r="C96" s="311"/>
      <c r="D96" s="128"/>
      <c r="E96" s="128"/>
      <c r="F96" s="128"/>
      <c r="G96" s="128"/>
      <c r="H96" s="128"/>
      <c r="I96" s="128"/>
      <c r="J96" s="128"/>
      <c r="K96" s="128"/>
      <c r="L96" s="128"/>
      <c r="M96" s="128"/>
      <c r="N96" s="128"/>
      <c r="O96" s="128"/>
      <c r="P96" s="128"/>
      <c r="Q96" s="128"/>
      <c r="R96" s="128"/>
      <c r="S96" s="128"/>
      <c r="T96" s="128"/>
      <c r="U96" s="128"/>
      <c r="V96" s="128"/>
      <c r="W96" s="128"/>
      <c r="X96" s="128"/>
      <c r="Y96" s="128"/>
      <c r="Z96" s="128"/>
    </row>
    <row r="97" spans="1:3" ht="15" customHeight="1">
      <c r="A97" s="29"/>
    </row>
    <row r="98" spans="1:3" ht="79.5" customHeight="1">
      <c r="A98" s="365" t="s">
        <v>345</v>
      </c>
      <c r="B98" s="311"/>
      <c r="C98" s="311"/>
    </row>
    <row r="99" spans="1:3" ht="20.25" customHeight="1">
      <c r="A99" s="139"/>
    </row>
    <row r="100" spans="1:3" ht="21.75" customHeight="1">
      <c r="A100" s="129" t="s">
        <v>346</v>
      </c>
      <c r="B100" s="130" t="e">
        <f>+B20</f>
        <v>#DIV/0!</v>
      </c>
    </row>
    <row r="101" spans="1:3" ht="21.75" customHeight="1">
      <c r="A101" s="131" t="s">
        <v>347</v>
      </c>
      <c r="B101" s="132">
        <f>B25+B26+B27+B28</f>
        <v>0</v>
      </c>
    </row>
    <row r="102" spans="1:3" ht="21.75" customHeight="1">
      <c r="A102" s="131" t="s">
        <v>348</v>
      </c>
      <c r="B102" s="132">
        <f>+B29+B30</f>
        <v>0</v>
      </c>
    </row>
    <row r="103" spans="1:3" ht="21.75" customHeight="1">
      <c r="A103" s="131" t="s">
        <v>349</v>
      </c>
      <c r="B103" s="132">
        <f>+B32+B36</f>
        <v>0</v>
      </c>
    </row>
    <row r="104" spans="1:3" ht="21.75" customHeight="1">
      <c r="A104" s="131" t="s">
        <v>351</v>
      </c>
      <c r="B104" s="132" t="e">
        <f>+(B31+B34+B36+B101+B102+B103)*B100</f>
        <v>#DIV/0!</v>
      </c>
    </row>
    <row r="105" spans="1:3" ht="21.75" customHeight="1">
      <c r="A105" s="131" t="s">
        <v>352</v>
      </c>
      <c r="B105" s="132">
        <f>+(B42+B41+B43)</f>
        <v>0</v>
      </c>
    </row>
    <row r="106" spans="1:3" ht="21.75" customHeight="1">
      <c r="A106" s="133" t="s">
        <v>353</v>
      </c>
      <c r="B106" s="134" t="e">
        <f>+B104+B105</f>
        <v>#DIV/0!</v>
      </c>
    </row>
    <row r="107" spans="1:3" ht="15.75" customHeight="1"/>
    <row r="108" spans="1:3" ht="15.75" customHeight="1"/>
    <row r="109" spans="1:3" ht="15.75" customHeight="1"/>
    <row r="110" spans="1:3" ht="15.75" customHeight="1"/>
    <row r="111" spans="1:3" ht="15" customHeight="1">
      <c r="A111" s="29"/>
    </row>
    <row r="112" spans="1:3" ht="15" customHeight="1">
      <c r="A112" s="29"/>
    </row>
    <row r="113" ht="12.75" customHeight="1"/>
    <row r="114" ht="12.75" customHeight="1"/>
    <row r="115" ht="15.75" customHeight="1"/>
    <row r="116" ht="15.75" customHeight="1"/>
    <row r="117" ht="15.75" customHeight="1"/>
    <row r="118" ht="15.75" customHeight="1"/>
    <row r="119" ht="15.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1">
    <mergeCell ref="B87:C87"/>
    <mergeCell ref="B92:C92"/>
    <mergeCell ref="A96:C96"/>
    <mergeCell ref="A98:C98"/>
    <mergeCell ref="B1:C1"/>
    <mergeCell ref="A5:C5"/>
    <mergeCell ref="B7:C7"/>
    <mergeCell ref="B9:C9"/>
    <mergeCell ref="B10:C10"/>
    <mergeCell ref="A14:C14"/>
    <mergeCell ref="A48:C48"/>
  </mergeCells>
  <pageMargins left="0.7" right="0.7" top="0.75" bottom="0.75" header="0" footer="0"/>
  <pageSetup orientation="landscape"/>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00"/>
  <sheetViews>
    <sheetView workbookViewId="0"/>
  </sheetViews>
  <sheetFormatPr defaultColWidth="14.42578125" defaultRowHeight="15" customHeight="1"/>
  <cols>
    <col min="1" max="1" width="54.7109375" customWidth="1"/>
    <col min="2" max="3" width="30.7109375" customWidth="1"/>
    <col min="4" max="26" width="8" customWidth="1"/>
  </cols>
  <sheetData>
    <row r="1" spans="1:26" ht="64.5" customHeight="1">
      <c r="A1" s="111"/>
      <c r="B1" s="314" t="s">
        <v>499</v>
      </c>
      <c r="C1" s="311"/>
    </row>
    <row r="2" spans="1:26" ht="27" customHeight="1">
      <c r="A2" s="8" t="s">
        <v>18</v>
      </c>
      <c r="B2" s="11"/>
      <c r="C2" s="11"/>
    </row>
    <row r="3" spans="1:26" ht="27" customHeight="1">
      <c r="A3" s="76" t="str">
        <f>CONCATENATE(You!$B$8," - ",You!C$2," TAX YEAR")</f>
        <v xml:space="preserve"> -  TAX YEAR</v>
      </c>
      <c r="B3" s="11"/>
      <c r="C3" s="11"/>
    </row>
    <row r="4" spans="1:26" ht="12.75" customHeight="1"/>
    <row r="5" spans="1:26" ht="90" customHeight="1">
      <c r="A5" s="363" t="s">
        <v>500</v>
      </c>
      <c r="B5" s="311"/>
      <c r="C5" s="311"/>
    </row>
    <row r="6" spans="1:26" ht="15" customHeight="1">
      <c r="A6" s="113"/>
      <c r="B6" s="113"/>
      <c r="C6" s="113"/>
    </row>
    <row r="7" spans="1:26" ht="15" customHeight="1">
      <c r="A7" s="29" t="s">
        <v>501</v>
      </c>
      <c r="B7" s="113"/>
      <c r="C7" s="113"/>
    </row>
    <row r="8" spans="1:26" ht="15" customHeight="1">
      <c r="A8" s="113"/>
      <c r="B8" s="113"/>
      <c r="C8" s="113"/>
    </row>
    <row r="9" spans="1:26" ht="24.75" customHeight="1">
      <c r="A9" s="193" t="s">
        <v>37</v>
      </c>
      <c r="B9" s="329"/>
      <c r="C9" s="325"/>
    </row>
    <row r="10" spans="1:26" ht="24.75" customHeight="1">
      <c r="A10" s="194" t="s">
        <v>38</v>
      </c>
      <c r="B10" s="330"/>
      <c r="C10" s="323"/>
    </row>
    <row r="11" spans="1:26" ht="24.75" customHeight="1">
      <c r="A11" s="107" t="s">
        <v>39</v>
      </c>
      <c r="B11" s="31">
        <v>0</v>
      </c>
    </row>
    <row r="12" spans="1:26" ht="24.75" customHeight="1">
      <c r="A12" s="225"/>
      <c r="B12" s="225"/>
    </row>
    <row r="13" spans="1:26" ht="24.75" customHeight="1">
      <c r="A13" s="182" t="s">
        <v>502</v>
      </c>
      <c r="B13" s="144">
        <v>38718</v>
      </c>
    </row>
    <row r="14" spans="1:26" ht="24.75" customHeight="1">
      <c r="A14" s="225"/>
      <c r="B14" s="225"/>
    </row>
    <row r="15" spans="1:26" ht="12.75" customHeight="1"/>
    <row r="16" spans="1:26" ht="30" customHeight="1">
      <c r="A16" s="364" t="s">
        <v>503</v>
      </c>
      <c r="B16" s="311"/>
      <c r="C16" s="311"/>
      <c r="D16" s="114"/>
      <c r="E16" s="114"/>
      <c r="F16" s="114"/>
      <c r="G16" s="114"/>
      <c r="H16" s="114"/>
      <c r="I16" s="114"/>
      <c r="J16" s="114"/>
      <c r="K16" s="114"/>
      <c r="L16" s="114"/>
      <c r="M16" s="114"/>
      <c r="N16" s="114"/>
      <c r="O16" s="114"/>
      <c r="P16" s="114"/>
      <c r="Q16" s="114"/>
      <c r="R16" s="114"/>
      <c r="S16" s="114"/>
      <c r="T16" s="114"/>
      <c r="U16" s="114"/>
      <c r="V16" s="114"/>
      <c r="W16" s="114"/>
      <c r="X16" s="114"/>
      <c r="Y16" s="114"/>
      <c r="Z16" s="114"/>
    </row>
    <row r="17" spans="1:3" ht="15" customHeight="1">
      <c r="A17" s="29"/>
    </row>
    <row r="18" spans="1:3" ht="15" customHeight="1">
      <c r="A18" s="29" t="s">
        <v>504</v>
      </c>
    </row>
    <row r="19" spans="1:3" ht="13.5" customHeight="1"/>
    <row r="20" spans="1:3" ht="30" customHeight="1">
      <c r="A20" s="193" t="s">
        <v>505</v>
      </c>
      <c r="B20" s="115">
        <v>12</v>
      </c>
      <c r="C20" s="48"/>
    </row>
    <row r="21" spans="1:3" ht="30" customHeight="1">
      <c r="A21" s="107" t="s">
        <v>506</v>
      </c>
      <c r="B21" s="226">
        <v>0</v>
      </c>
      <c r="C21" s="48"/>
    </row>
    <row r="22" spans="1:3" ht="12.75" customHeight="1"/>
    <row r="23" spans="1:3" ht="12.75" customHeight="1"/>
    <row r="24" spans="1:3" ht="15" customHeight="1">
      <c r="A24" s="29" t="s">
        <v>507</v>
      </c>
    </row>
    <row r="25" spans="1:3" ht="13.5" customHeight="1"/>
    <row r="26" spans="1:3" ht="21.75" customHeight="1">
      <c r="A26" s="108" t="s">
        <v>234</v>
      </c>
      <c r="B26" s="121">
        <v>0</v>
      </c>
      <c r="C26" s="48"/>
    </row>
    <row r="27" spans="1:3" ht="21.75" customHeight="1">
      <c r="A27" s="106" t="s">
        <v>508</v>
      </c>
      <c r="B27" s="227">
        <v>0</v>
      </c>
      <c r="C27" s="48"/>
    </row>
    <row r="28" spans="1:3" ht="21.75" customHeight="1">
      <c r="A28" s="106" t="s">
        <v>509</v>
      </c>
      <c r="B28" s="122">
        <v>0</v>
      </c>
      <c r="C28" s="48"/>
    </row>
    <row r="29" spans="1:3" ht="21.75" customHeight="1">
      <c r="A29" s="106" t="s">
        <v>340</v>
      </c>
      <c r="B29" s="122">
        <v>0</v>
      </c>
      <c r="C29" s="48"/>
    </row>
    <row r="30" spans="1:3" ht="21.75" customHeight="1">
      <c r="A30" s="188" t="s">
        <v>510</v>
      </c>
      <c r="B30" s="122">
        <v>0</v>
      </c>
      <c r="C30" s="48"/>
    </row>
    <row r="31" spans="1:3" ht="21.75" customHeight="1">
      <c r="A31" s="188" t="s">
        <v>511</v>
      </c>
      <c r="B31" s="124">
        <v>0</v>
      </c>
      <c r="C31" s="48"/>
    </row>
    <row r="32" spans="1:3" ht="21.75" customHeight="1">
      <c r="A32" s="188" t="s">
        <v>479</v>
      </c>
      <c r="B32" s="124">
        <v>0</v>
      </c>
      <c r="C32" s="48"/>
    </row>
    <row r="33" spans="1:26" ht="21.75" customHeight="1">
      <c r="A33" s="188" t="s">
        <v>481</v>
      </c>
      <c r="B33" s="124">
        <v>0</v>
      </c>
      <c r="C33" s="48"/>
    </row>
    <row r="34" spans="1:26" ht="21.75" customHeight="1">
      <c r="A34" s="188" t="s">
        <v>512</v>
      </c>
      <c r="B34" s="124">
        <v>0</v>
      </c>
      <c r="C34" s="48"/>
    </row>
    <row r="35" spans="1:26" ht="21.75" customHeight="1">
      <c r="A35" s="188" t="s">
        <v>406</v>
      </c>
      <c r="B35" s="124">
        <v>0</v>
      </c>
      <c r="C35" s="48"/>
    </row>
    <row r="36" spans="1:26" ht="21.75" customHeight="1">
      <c r="A36" s="188" t="s">
        <v>513</v>
      </c>
      <c r="B36" s="124">
        <v>0</v>
      </c>
      <c r="C36" s="48"/>
    </row>
    <row r="37" spans="1:26" ht="21.75" customHeight="1">
      <c r="A37" s="188" t="s">
        <v>514</v>
      </c>
      <c r="B37" s="124">
        <v>0</v>
      </c>
      <c r="C37" s="48"/>
    </row>
    <row r="38" spans="1:26" ht="21.75" customHeight="1">
      <c r="A38" s="188" t="s">
        <v>515</v>
      </c>
      <c r="B38" s="124">
        <v>0</v>
      </c>
      <c r="C38" s="48"/>
    </row>
    <row r="39" spans="1:26" ht="21.75" customHeight="1">
      <c r="A39" s="106" t="s">
        <v>515</v>
      </c>
      <c r="B39" s="124">
        <v>0</v>
      </c>
      <c r="C39" s="48"/>
    </row>
    <row r="40" spans="1:26" ht="21.75" customHeight="1">
      <c r="A40" s="228" t="s">
        <v>515</v>
      </c>
      <c r="B40" s="125">
        <v>0</v>
      </c>
      <c r="C40" s="48"/>
    </row>
    <row r="41" spans="1:26" ht="12.75" customHeight="1"/>
    <row r="42" spans="1:26" ht="12.75" customHeight="1"/>
    <row r="43" spans="1:26" ht="15.75" customHeight="1"/>
    <row r="44" spans="1:26" ht="15.75" customHeight="1"/>
    <row r="45" spans="1:26" ht="30" customHeight="1">
      <c r="A45" s="364" t="s">
        <v>516</v>
      </c>
      <c r="B45" s="311"/>
      <c r="C45" s="311"/>
      <c r="D45" s="114"/>
      <c r="E45" s="114"/>
      <c r="F45" s="114"/>
      <c r="G45" s="114"/>
      <c r="H45" s="114"/>
      <c r="I45" s="114"/>
      <c r="J45" s="114"/>
      <c r="K45" s="114"/>
      <c r="L45" s="114"/>
      <c r="M45" s="114"/>
      <c r="N45" s="114"/>
      <c r="O45" s="114"/>
      <c r="P45" s="114"/>
      <c r="Q45" s="114"/>
      <c r="R45" s="114"/>
      <c r="S45" s="114"/>
      <c r="T45" s="114"/>
      <c r="U45" s="114"/>
      <c r="V45" s="114"/>
      <c r="W45" s="114"/>
      <c r="X45" s="114"/>
      <c r="Y45" s="114"/>
      <c r="Z45" s="114"/>
    </row>
    <row r="46" spans="1:26" ht="12.75" customHeight="1"/>
    <row r="47" spans="1:26" ht="15" customHeight="1">
      <c r="A47" s="29" t="s">
        <v>517</v>
      </c>
    </row>
    <row r="48" spans="1:26" ht="15.75" customHeight="1">
      <c r="A48" s="29"/>
    </row>
    <row r="49" spans="1:3" ht="21.75" customHeight="1">
      <c r="A49" s="193" t="s">
        <v>484</v>
      </c>
      <c r="B49" s="159">
        <v>40179</v>
      </c>
      <c r="C49" s="48"/>
    </row>
    <row r="50" spans="1:3" ht="21.75" customHeight="1">
      <c r="A50" s="194" t="s">
        <v>485</v>
      </c>
      <c r="B50" s="218">
        <v>0</v>
      </c>
      <c r="C50" s="48"/>
    </row>
    <row r="51" spans="1:3" ht="21.75" customHeight="1">
      <c r="A51" s="196" t="s">
        <v>486</v>
      </c>
      <c r="B51" s="218">
        <v>0</v>
      </c>
      <c r="C51" s="48"/>
    </row>
    <row r="52" spans="1:3" ht="21.75" customHeight="1">
      <c r="A52" s="229" t="s">
        <v>487</v>
      </c>
      <c r="B52" s="219">
        <f>+B50+B51</f>
        <v>0</v>
      </c>
      <c r="C52" s="48"/>
    </row>
    <row r="53" spans="1:3" ht="12.75" customHeight="1"/>
    <row r="54" spans="1:3" ht="12.75" customHeight="1"/>
    <row r="55" spans="1:3" ht="15" customHeight="1">
      <c r="A55" s="29" t="s">
        <v>488</v>
      </c>
    </row>
    <row r="56" spans="1:3" ht="13.5" customHeight="1"/>
    <row r="57" spans="1:3" ht="21.75" customHeight="1">
      <c r="A57" s="193" t="s">
        <v>489</v>
      </c>
      <c r="B57" s="89"/>
      <c r="C57" s="48"/>
    </row>
    <row r="58" spans="1:3" ht="21.75" customHeight="1">
      <c r="A58" s="217" t="s">
        <v>490</v>
      </c>
      <c r="B58" s="220"/>
      <c r="C58" s="48"/>
    </row>
    <row r="59" spans="1:3" ht="21.75" customHeight="1">
      <c r="A59" s="194" t="s">
        <v>387</v>
      </c>
      <c r="B59" s="161" t="s">
        <v>518</v>
      </c>
      <c r="C59" s="48"/>
    </row>
    <row r="60" spans="1:3" ht="21.75" customHeight="1">
      <c r="A60" s="196" t="s">
        <v>519</v>
      </c>
      <c r="B60" s="117"/>
      <c r="C60" s="48"/>
    </row>
    <row r="61" spans="1:3" ht="21.75" customHeight="1">
      <c r="A61" s="196" t="s">
        <v>492</v>
      </c>
      <c r="B61" s="222"/>
      <c r="C61" s="48"/>
    </row>
    <row r="62" spans="1:3" ht="21.75" customHeight="1">
      <c r="A62" s="107" t="s">
        <v>390</v>
      </c>
      <c r="B62" s="162">
        <v>0</v>
      </c>
      <c r="C62" s="48"/>
    </row>
    <row r="63" spans="1:3" ht="12.75" customHeight="1"/>
    <row r="64" spans="1:3" ht="12.75" customHeight="1"/>
    <row r="65" spans="1:3" ht="15" customHeight="1">
      <c r="A65" s="29" t="s">
        <v>520</v>
      </c>
    </row>
    <row r="66" spans="1:3" ht="13.5" customHeight="1"/>
    <row r="67" spans="1:3" ht="21.75" customHeight="1">
      <c r="A67" s="193" t="s">
        <v>496</v>
      </c>
      <c r="B67" s="159" t="e">
        <f>Lists!G32</f>
        <v>#N/A</v>
      </c>
    </row>
    <row r="68" spans="1:3" ht="21.75" customHeight="1">
      <c r="A68" s="194" t="s">
        <v>497</v>
      </c>
      <c r="B68" s="222">
        <v>0</v>
      </c>
      <c r="C68" s="224"/>
    </row>
    <row r="69" spans="1:3" ht="21.75" customHeight="1">
      <c r="A69" s="110" t="s">
        <v>498</v>
      </c>
      <c r="B69" s="326"/>
      <c r="C69" s="323"/>
    </row>
    <row r="70" spans="1:3" ht="12.75" customHeight="1"/>
    <row r="71" spans="1:3" ht="13.5" customHeight="1"/>
    <row r="72" spans="1:3" ht="21.75" customHeight="1">
      <c r="A72" s="193" t="s">
        <v>496</v>
      </c>
      <c r="B72" s="159" t="e">
        <f>Lists!G32</f>
        <v>#N/A</v>
      </c>
    </row>
    <row r="73" spans="1:3" ht="21.75" customHeight="1">
      <c r="A73" s="194" t="s">
        <v>497</v>
      </c>
      <c r="B73" s="222">
        <v>0</v>
      </c>
      <c r="C73" s="224"/>
    </row>
    <row r="74" spans="1:3" ht="21.75" customHeight="1">
      <c r="A74" s="110" t="s">
        <v>498</v>
      </c>
      <c r="B74" s="326"/>
      <c r="C74" s="323"/>
    </row>
    <row r="75" spans="1:3" ht="12.75" customHeight="1"/>
    <row r="76" spans="1:3" ht="12.75" customHeight="1"/>
    <row r="77" spans="1:3" ht="21.75" customHeight="1">
      <c r="A77" s="194" t="s">
        <v>521</v>
      </c>
      <c r="B77" s="222">
        <v>0</v>
      </c>
      <c r="C77" s="224"/>
    </row>
    <row r="78" spans="1:3" ht="21.75" customHeight="1">
      <c r="A78" s="110" t="s">
        <v>522</v>
      </c>
      <c r="B78" s="326"/>
      <c r="C78" s="323"/>
    </row>
    <row r="79" spans="1:3" ht="21.75" customHeight="1"/>
    <row r="80" spans="1:3"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
    <mergeCell ref="B74:C74"/>
    <mergeCell ref="B78:C78"/>
    <mergeCell ref="B1:C1"/>
    <mergeCell ref="A5:C5"/>
    <mergeCell ref="B9:C9"/>
    <mergeCell ref="B10:C10"/>
    <mergeCell ref="A16:C16"/>
    <mergeCell ref="A45:C45"/>
    <mergeCell ref="B69:C69"/>
  </mergeCell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6D7A8"/>
  </sheetPr>
  <dimension ref="A1:G1006"/>
  <sheetViews>
    <sheetView topLeftCell="A30" workbookViewId="0"/>
  </sheetViews>
  <sheetFormatPr defaultColWidth="14.42578125" defaultRowHeight="15" customHeight="1"/>
  <cols>
    <col min="1" max="1" width="54.7109375" customWidth="1"/>
    <col min="2" max="3" width="30.7109375" customWidth="1"/>
    <col min="4" max="5" width="8" customWidth="1"/>
    <col min="6" max="6" width="27.5703125" customWidth="1"/>
    <col min="7" max="26" width="8" customWidth="1"/>
  </cols>
  <sheetData>
    <row r="1" spans="1:3" ht="64.5" customHeight="1">
      <c r="A1" s="1"/>
      <c r="B1" s="314" t="s">
        <v>17</v>
      </c>
      <c r="C1" s="311"/>
    </row>
    <row r="2" spans="1:3" ht="28.5" customHeight="1">
      <c r="A2" s="8" t="s">
        <v>18</v>
      </c>
      <c r="B2" s="9" t="s">
        <v>19</v>
      </c>
      <c r="C2" s="10"/>
    </row>
    <row r="3" spans="1:3" ht="24.75" customHeight="1">
      <c r="B3" s="11"/>
      <c r="C3" s="11"/>
    </row>
    <row r="4" spans="1:3" ht="19.5" customHeight="1">
      <c r="A4" s="315" t="s">
        <v>20</v>
      </c>
      <c r="B4" s="311"/>
      <c r="C4" s="311"/>
    </row>
    <row r="5" spans="1:3" ht="13.5" customHeight="1"/>
    <row r="6" spans="1:3" ht="21.75" customHeight="1">
      <c r="A6" s="12" t="s">
        <v>21</v>
      </c>
      <c r="B6" s="316"/>
      <c r="C6" s="317"/>
    </row>
    <row r="7" spans="1:3" ht="21.75" customHeight="1">
      <c r="A7" s="13" t="s">
        <v>22</v>
      </c>
      <c r="B7" s="316"/>
      <c r="C7" s="317"/>
    </row>
    <row r="8" spans="1:3" ht="21.75" customHeight="1">
      <c r="A8" s="13" t="s">
        <v>23</v>
      </c>
      <c r="B8" s="316"/>
      <c r="C8" s="317"/>
    </row>
    <row r="9" spans="1:3" ht="21.75" customHeight="1">
      <c r="A9" s="14" t="s">
        <v>24</v>
      </c>
      <c r="B9" s="318"/>
      <c r="C9" s="319"/>
    </row>
    <row r="10" spans="1:3" ht="21.75" customHeight="1">
      <c r="A10" s="14" t="s">
        <v>25</v>
      </c>
      <c r="B10" s="15"/>
      <c r="C10" s="16"/>
    </row>
    <row r="11" spans="1:3" ht="21.75" customHeight="1">
      <c r="A11" s="17" t="s">
        <v>26</v>
      </c>
      <c r="B11" s="18"/>
      <c r="C11" s="19"/>
    </row>
    <row r="12" spans="1:3" ht="21.75" customHeight="1">
      <c r="A12" s="20" t="s">
        <v>27</v>
      </c>
      <c r="B12" s="18"/>
      <c r="C12" s="21"/>
    </row>
    <row r="13" spans="1:3" ht="21.75" customHeight="1">
      <c r="A13" s="14" t="s">
        <v>28</v>
      </c>
      <c r="B13" s="22"/>
      <c r="C13" s="21"/>
    </row>
    <row r="14" spans="1:3" ht="21.75" customHeight="1">
      <c r="A14" s="14" t="s">
        <v>29</v>
      </c>
      <c r="B14" s="22"/>
      <c r="C14" s="21"/>
    </row>
    <row r="15" spans="1:3" ht="21.75" customHeight="1">
      <c r="A15" s="14" t="s">
        <v>30</v>
      </c>
      <c r="B15" s="22"/>
      <c r="C15" s="23"/>
    </row>
    <row r="16" spans="1:3" ht="21.75" customHeight="1">
      <c r="A16" s="14" t="s">
        <v>31</v>
      </c>
      <c r="B16" s="320"/>
      <c r="C16" s="321"/>
    </row>
    <row r="17" spans="1:3" ht="21.75" customHeight="1">
      <c r="A17" s="24" t="s">
        <v>32</v>
      </c>
      <c r="B17" s="322"/>
      <c r="C17" s="323"/>
    </row>
    <row r="18" spans="1:3" ht="24" customHeight="1">
      <c r="A18" s="25" t="s">
        <v>33</v>
      </c>
      <c r="B18" s="15"/>
    </row>
    <row r="19" spans="1:3" ht="12.75" customHeight="1"/>
    <row r="20" spans="1:3" ht="19.5" customHeight="1">
      <c r="A20" s="315" t="s">
        <v>34</v>
      </c>
      <c r="B20" s="311"/>
      <c r="C20" s="311"/>
    </row>
    <row r="21" spans="1:3" ht="13.5" customHeight="1"/>
    <row r="22" spans="1:3" ht="21.75" customHeight="1">
      <c r="A22" s="12" t="s">
        <v>21</v>
      </c>
      <c r="B22" s="324"/>
      <c r="C22" s="325"/>
    </row>
    <row r="23" spans="1:3" ht="21.75" customHeight="1">
      <c r="A23" s="13" t="s">
        <v>22</v>
      </c>
      <c r="B23" s="316"/>
      <c r="C23" s="317"/>
    </row>
    <row r="24" spans="1:3" ht="21.75" customHeight="1">
      <c r="A24" s="13" t="s">
        <v>23</v>
      </c>
      <c r="B24" s="318"/>
      <c r="C24" s="319"/>
    </row>
    <row r="25" spans="1:3" ht="21.75" customHeight="1">
      <c r="A25" s="14" t="s">
        <v>35</v>
      </c>
      <c r="B25" s="326"/>
      <c r="C25" s="323"/>
    </row>
    <row r="26" spans="1:3" ht="21.75" customHeight="1">
      <c r="A26" s="14" t="s">
        <v>25</v>
      </c>
      <c r="B26" s="15"/>
      <c r="C26" s="26"/>
    </row>
    <row r="27" spans="1:3" ht="21.75" customHeight="1">
      <c r="A27" s="17" t="s">
        <v>26</v>
      </c>
      <c r="B27" s="18">
        <v>0</v>
      </c>
      <c r="C27" s="19"/>
    </row>
    <row r="28" spans="1:3" ht="21.75" customHeight="1">
      <c r="A28" s="20" t="s">
        <v>27</v>
      </c>
      <c r="B28" s="27"/>
      <c r="C28" s="21"/>
    </row>
    <row r="29" spans="1:3" ht="21.75" customHeight="1">
      <c r="A29" s="14" t="s">
        <v>29</v>
      </c>
      <c r="B29" s="22">
        <v>0</v>
      </c>
      <c r="C29" s="21"/>
    </row>
    <row r="30" spans="1:3" ht="21.75" customHeight="1">
      <c r="A30" s="14" t="s">
        <v>30</v>
      </c>
      <c r="B30" s="22">
        <v>0</v>
      </c>
      <c r="C30" s="21"/>
    </row>
    <row r="31" spans="1:3" ht="21.75" customHeight="1">
      <c r="A31" s="14" t="s">
        <v>31</v>
      </c>
      <c r="B31" s="327"/>
      <c r="C31" s="321"/>
    </row>
    <row r="32" spans="1:3" ht="21.75" customHeight="1">
      <c r="A32" s="24" t="s">
        <v>32</v>
      </c>
      <c r="B32" s="322"/>
      <c r="C32" s="323"/>
    </row>
    <row r="33" spans="1:3" ht="19.5" customHeight="1">
      <c r="A33" s="25" t="s">
        <v>33</v>
      </c>
      <c r="B33" s="15"/>
    </row>
    <row r="34" spans="1:3" ht="12.75" customHeight="1"/>
    <row r="35" spans="1:3" ht="48" customHeight="1">
      <c r="A35" s="28" t="s">
        <v>36</v>
      </c>
      <c r="B35" s="328" t="str">
        <f>CONCATENATE("Please list the address where you are residing presently, or where you can get mail presently, not necessarily where you lived during ",C2)</f>
        <v xml:space="preserve">Please list the address where you are residing presently, or where you can get mail presently, not necessarily where you lived during </v>
      </c>
      <c r="C35" s="311"/>
    </row>
    <row r="36" spans="1:3" ht="15" customHeight="1">
      <c r="A36" s="29"/>
    </row>
    <row r="37" spans="1:3" ht="15" customHeight="1">
      <c r="A37" s="29"/>
    </row>
    <row r="38" spans="1:3" ht="13.5" customHeight="1"/>
    <row r="39" spans="1:3" ht="21.75" customHeight="1">
      <c r="A39" s="30" t="s">
        <v>37</v>
      </c>
      <c r="B39" s="329"/>
      <c r="C39" s="325"/>
    </row>
    <row r="40" spans="1:3" ht="21.75" customHeight="1">
      <c r="A40" s="17" t="s">
        <v>38</v>
      </c>
      <c r="B40" s="330"/>
      <c r="C40" s="323"/>
    </row>
    <row r="41" spans="1:3" ht="21.75" customHeight="1">
      <c r="A41" s="24" t="s">
        <v>39</v>
      </c>
      <c r="B41" s="31"/>
    </row>
    <row r="42" spans="1:3" ht="12.75" customHeight="1"/>
    <row r="43" spans="1:3" ht="13.5" customHeight="1"/>
    <row r="44" spans="1:3" ht="21.75" customHeight="1">
      <c r="A44" s="32" t="s">
        <v>40</v>
      </c>
      <c r="B44" s="331" t="s">
        <v>41</v>
      </c>
      <c r="C44" s="332"/>
    </row>
    <row r="45" spans="1:3" ht="12.75" customHeight="1"/>
    <row r="46" spans="1:3" ht="99.75" customHeight="1">
      <c r="A46" s="333" t="s">
        <v>42</v>
      </c>
      <c r="B46" s="334"/>
      <c r="C46" s="335"/>
    </row>
    <row r="49" spans="1:7" ht="79.5" customHeight="1">
      <c r="A49" s="28" t="s">
        <v>43</v>
      </c>
      <c r="B49" s="328" t="s">
        <v>44</v>
      </c>
      <c r="C49" s="311"/>
      <c r="F49" s="33" t="s">
        <v>45</v>
      </c>
    </row>
    <row r="50" spans="1:7" ht="13.5" customHeight="1"/>
    <row r="51" spans="1:7" ht="30" customHeight="1">
      <c r="A51" s="32" t="s">
        <v>46</v>
      </c>
      <c r="B51" s="336"/>
      <c r="C51" s="332"/>
      <c r="F51" s="337" t="s">
        <v>47</v>
      </c>
    </row>
    <row r="52" spans="1:7" ht="30" customHeight="1">
      <c r="A52" s="32" t="s">
        <v>48</v>
      </c>
      <c r="B52" s="340"/>
      <c r="C52" s="332"/>
      <c r="F52" s="338"/>
    </row>
    <row r="53" spans="1:7" ht="22.5" customHeight="1">
      <c r="A53" s="34" t="s">
        <v>49</v>
      </c>
      <c r="B53" s="340"/>
      <c r="C53" s="332"/>
      <c r="F53" s="338"/>
    </row>
    <row r="54" spans="1:7" ht="21.75" customHeight="1">
      <c r="A54" s="34" t="s">
        <v>50</v>
      </c>
      <c r="B54" s="340"/>
      <c r="C54" s="332"/>
      <c r="F54" s="338"/>
    </row>
    <row r="55" spans="1:7" ht="15" customHeight="1">
      <c r="F55" s="338"/>
    </row>
    <row r="56" spans="1:7" ht="26.25" customHeight="1">
      <c r="A56" s="315" t="s">
        <v>51</v>
      </c>
      <c r="B56" s="311"/>
      <c r="C56" s="311"/>
      <c r="F56" s="339"/>
    </row>
    <row r="57" spans="1:7" ht="20.25" customHeight="1"/>
    <row r="58" spans="1:7" ht="19.5" customHeight="1">
      <c r="A58" s="30" t="s">
        <v>52</v>
      </c>
      <c r="B58" s="324"/>
      <c r="C58" s="325"/>
      <c r="E58" s="341" t="s">
        <v>53</v>
      </c>
      <c r="F58" s="311"/>
      <c r="G58" s="311"/>
    </row>
    <row r="59" spans="1:7" ht="19.5" customHeight="1">
      <c r="A59" s="14" t="s">
        <v>23</v>
      </c>
      <c r="B59" s="316"/>
      <c r="C59" s="317"/>
      <c r="E59" s="35">
        <v>1</v>
      </c>
      <c r="F59" s="36" t="s">
        <v>54</v>
      </c>
    </row>
    <row r="60" spans="1:7" ht="19.5" customHeight="1">
      <c r="A60" s="14" t="s">
        <v>55</v>
      </c>
      <c r="B60" s="318"/>
      <c r="C60" s="319"/>
      <c r="E60" s="37">
        <v>2</v>
      </c>
      <c r="F60" s="38" t="s">
        <v>56</v>
      </c>
    </row>
    <row r="61" spans="1:7" ht="19.5" customHeight="1">
      <c r="A61" s="14" t="s">
        <v>25</v>
      </c>
      <c r="B61" s="39"/>
      <c r="C61" s="16"/>
      <c r="E61" s="37">
        <v>3</v>
      </c>
      <c r="F61" s="38" t="s">
        <v>57</v>
      </c>
    </row>
    <row r="62" spans="1:7" ht="19.5" customHeight="1">
      <c r="A62" s="25" t="s">
        <v>33</v>
      </c>
      <c r="B62" s="39"/>
      <c r="C62" s="26"/>
      <c r="E62" s="37">
        <v>4</v>
      </c>
      <c r="F62" s="38" t="s">
        <v>58</v>
      </c>
    </row>
    <row r="63" spans="1:7" ht="19.5" customHeight="1">
      <c r="A63" s="40" t="s">
        <v>59</v>
      </c>
      <c r="B63" s="41"/>
      <c r="C63" s="26"/>
      <c r="E63" s="37"/>
      <c r="F63" s="38" t="s">
        <v>60</v>
      </c>
    </row>
    <row r="64" spans="1:7" ht="19.5" customHeight="1">
      <c r="A64" s="40" t="s">
        <v>61</v>
      </c>
      <c r="B64" s="41"/>
      <c r="C64" s="26"/>
      <c r="E64" s="37">
        <v>5</v>
      </c>
      <c r="F64" s="38" t="s">
        <v>62</v>
      </c>
    </row>
    <row r="65" spans="1:7" ht="19.5" customHeight="1">
      <c r="A65" s="40" t="s">
        <v>63</v>
      </c>
      <c r="B65" s="41"/>
      <c r="C65" s="26"/>
      <c r="E65" s="42"/>
      <c r="F65" s="43" t="s">
        <v>64</v>
      </c>
    </row>
    <row r="66" spans="1:7" ht="19.5" customHeight="1">
      <c r="A66" s="44" t="s">
        <v>26</v>
      </c>
      <c r="B66" s="45">
        <v>0</v>
      </c>
      <c r="C66" s="19"/>
    </row>
    <row r="67" spans="1:7" ht="19.5" customHeight="1">
      <c r="A67" s="46" t="s">
        <v>65</v>
      </c>
      <c r="B67" s="47"/>
      <c r="C67" s="21"/>
    </row>
    <row r="68" spans="1:7" ht="19.5" customHeight="1">
      <c r="A68" s="46" t="s">
        <v>66</v>
      </c>
      <c r="B68" s="47"/>
      <c r="C68" s="21"/>
    </row>
    <row r="69" spans="1:7" ht="19.5" customHeight="1">
      <c r="A69" s="48"/>
      <c r="B69" s="48"/>
      <c r="C69" s="48"/>
      <c r="E69" s="341" t="s">
        <v>67</v>
      </c>
      <c r="F69" s="311"/>
      <c r="G69" s="311"/>
    </row>
    <row r="70" spans="1:7" ht="19.5" customHeight="1">
      <c r="A70" s="30" t="s">
        <v>52</v>
      </c>
      <c r="B70" s="324"/>
      <c r="C70" s="325"/>
      <c r="E70" s="35">
        <v>1</v>
      </c>
      <c r="F70" s="36" t="s">
        <v>68</v>
      </c>
    </row>
    <row r="71" spans="1:7" ht="19.5" customHeight="1">
      <c r="A71" s="14" t="s">
        <v>23</v>
      </c>
      <c r="B71" s="316"/>
      <c r="C71" s="317"/>
      <c r="E71" s="37">
        <v>2</v>
      </c>
      <c r="F71" s="38" t="s">
        <v>69</v>
      </c>
    </row>
    <row r="72" spans="1:7" ht="19.5" customHeight="1">
      <c r="A72" s="14" t="s">
        <v>55</v>
      </c>
      <c r="B72" s="318"/>
      <c r="C72" s="319"/>
      <c r="E72" s="37">
        <v>3</v>
      </c>
      <c r="F72" s="38" t="s">
        <v>70</v>
      </c>
    </row>
    <row r="73" spans="1:7" ht="19.5" customHeight="1">
      <c r="A73" s="14" t="s">
        <v>25</v>
      </c>
      <c r="B73" s="39"/>
      <c r="C73" s="16"/>
      <c r="E73" s="37">
        <v>4</v>
      </c>
      <c r="F73" s="38" t="s">
        <v>71</v>
      </c>
    </row>
    <row r="74" spans="1:7" ht="19.5" customHeight="1">
      <c r="A74" s="25" t="s">
        <v>33</v>
      </c>
      <c r="B74" s="39"/>
      <c r="C74" s="26"/>
      <c r="E74" s="42">
        <v>5</v>
      </c>
      <c r="F74" s="49" t="s">
        <v>72</v>
      </c>
    </row>
    <row r="75" spans="1:7" ht="19.5" customHeight="1">
      <c r="A75" s="40" t="s">
        <v>59</v>
      </c>
      <c r="B75" s="41"/>
      <c r="C75" s="26"/>
      <c r="E75" s="50"/>
      <c r="F75" s="2"/>
    </row>
    <row r="76" spans="1:7" ht="15.75" customHeight="1">
      <c r="A76" s="40" t="s">
        <v>61</v>
      </c>
      <c r="B76" s="41"/>
      <c r="C76" s="26"/>
    </row>
    <row r="77" spans="1:7" ht="19.5" customHeight="1">
      <c r="A77" s="40" t="s">
        <v>63</v>
      </c>
      <c r="B77" s="41"/>
      <c r="C77" s="26"/>
    </row>
    <row r="78" spans="1:7" ht="19.5" customHeight="1">
      <c r="A78" s="44" t="s">
        <v>26</v>
      </c>
      <c r="B78" s="45">
        <v>0</v>
      </c>
      <c r="C78" s="19"/>
      <c r="E78" s="342" t="s">
        <v>73</v>
      </c>
      <c r="F78" s="311"/>
      <c r="G78" s="311"/>
    </row>
    <row r="79" spans="1:7" ht="19.5" customHeight="1">
      <c r="A79" s="46" t="s">
        <v>65</v>
      </c>
      <c r="B79" s="47"/>
      <c r="C79" s="21"/>
      <c r="E79" s="311"/>
      <c r="F79" s="311"/>
      <c r="G79" s="311"/>
    </row>
    <row r="80" spans="1:7" ht="19.5" customHeight="1">
      <c r="A80" s="46" t="s">
        <v>66</v>
      </c>
      <c r="B80" s="47"/>
      <c r="C80" s="21"/>
      <c r="E80" s="311"/>
      <c r="F80" s="311"/>
      <c r="G80" s="311"/>
    </row>
    <row r="81" spans="1:7" ht="19.5" customHeight="1">
      <c r="E81" s="51">
        <v>1</v>
      </c>
      <c r="F81" s="52" t="s">
        <v>74</v>
      </c>
      <c r="G81" s="53"/>
    </row>
    <row r="82" spans="1:7" ht="20.25" customHeight="1">
      <c r="A82" s="30" t="s">
        <v>52</v>
      </c>
      <c r="B82" s="324"/>
      <c r="C82" s="325"/>
      <c r="E82" s="37">
        <v>2</v>
      </c>
      <c r="F82" s="5" t="s">
        <v>75</v>
      </c>
      <c r="G82" s="54"/>
    </row>
    <row r="83" spans="1:7" ht="15.75" customHeight="1">
      <c r="A83" s="14" t="s">
        <v>23</v>
      </c>
      <c r="B83" s="316"/>
      <c r="C83" s="317"/>
      <c r="E83" s="37">
        <v>3</v>
      </c>
      <c r="F83" s="5" t="s">
        <v>76</v>
      </c>
      <c r="G83" s="54"/>
    </row>
    <row r="84" spans="1:7" ht="19.5" customHeight="1">
      <c r="A84" s="14" t="s">
        <v>55</v>
      </c>
      <c r="B84" s="318"/>
      <c r="C84" s="319"/>
      <c r="E84" s="37">
        <v>4</v>
      </c>
      <c r="F84" s="5" t="s">
        <v>77</v>
      </c>
      <c r="G84" s="54"/>
    </row>
    <row r="85" spans="1:7" ht="19.5" customHeight="1">
      <c r="A85" s="14" t="s">
        <v>25</v>
      </c>
      <c r="B85" s="39"/>
      <c r="C85" s="16"/>
      <c r="E85" s="37">
        <v>5</v>
      </c>
      <c r="F85" s="5" t="s">
        <v>78</v>
      </c>
      <c r="G85" s="54"/>
    </row>
    <row r="86" spans="1:7" ht="19.5" customHeight="1">
      <c r="A86" s="25" t="s">
        <v>33</v>
      </c>
      <c r="B86" s="39"/>
      <c r="C86" s="26"/>
      <c r="E86" s="37">
        <v>6</v>
      </c>
      <c r="F86" s="5" t="s">
        <v>79</v>
      </c>
      <c r="G86" s="54"/>
    </row>
    <row r="87" spans="1:7" ht="19.5" customHeight="1">
      <c r="A87" s="40" t="s">
        <v>59</v>
      </c>
      <c r="B87" s="41"/>
      <c r="C87" s="26"/>
      <c r="E87" s="37">
        <v>7</v>
      </c>
      <c r="F87" s="5" t="s">
        <v>80</v>
      </c>
      <c r="G87" s="54"/>
    </row>
    <row r="88" spans="1:7" ht="19.5" customHeight="1">
      <c r="A88" s="40" t="s">
        <v>61</v>
      </c>
      <c r="B88" s="41"/>
      <c r="C88" s="26"/>
      <c r="E88" s="37">
        <v>8</v>
      </c>
      <c r="F88" s="5" t="s">
        <v>81</v>
      </c>
      <c r="G88" s="54"/>
    </row>
    <row r="89" spans="1:7" ht="15.75" customHeight="1">
      <c r="A89" s="40" t="s">
        <v>63</v>
      </c>
      <c r="B89" s="41"/>
      <c r="C89" s="26"/>
      <c r="E89" s="37">
        <v>9</v>
      </c>
      <c r="F89" s="5" t="s">
        <v>82</v>
      </c>
      <c r="G89" s="54"/>
    </row>
    <row r="90" spans="1:7" ht="16.5" customHeight="1">
      <c r="A90" s="44" t="s">
        <v>26</v>
      </c>
      <c r="B90" s="45">
        <v>0</v>
      </c>
      <c r="C90" s="19"/>
      <c r="E90" s="42">
        <v>10</v>
      </c>
      <c r="F90" s="55" t="s">
        <v>83</v>
      </c>
      <c r="G90" s="56"/>
    </row>
    <row r="91" spans="1:7" ht="19.5" customHeight="1">
      <c r="A91" s="46" t="s">
        <v>65</v>
      </c>
      <c r="B91" s="47"/>
      <c r="C91" s="21"/>
    </row>
    <row r="92" spans="1:7" ht="19.5" customHeight="1">
      <c r="A92" s="46" t="s">
        <v>66</v>
      </c>
      <c r="B92" s="47"/>
      <c r="C92" s="21"/>
    </row>
    <row r="93" spans="1:7" ht="19.5" customHeight="1"/>
    <row r="94" spans="1:7" ht="19.5" customHeight="1">
      <c r="A94" s="30" t="s">
        <v>52</v>
      </c>
      <c r="B94" s="324"/>
      <c r="C94" s="325"/>
      <c r="E94" s="342" t="s">
        <v>84</v>
      </c>
      <c r="F94" s="311"/>
      <c r="G94" s="311"/>
    </row>
    <row r="95" spans="1:7" ht="19.5" customHeight="1">
      <c r="A95" s="14" t="s">
        <v>23</v>
      </c>
      <c r="B95" s="316"/>
      <c r="C95" s="317"/>
      <c r="E95" s="311"/>
      <c r="F95" s="311"/>
      <c r="G95" s="311"/>
    </row>
    <row r="96" spans="1:7" ht="20.25" customHeight="1">
      <c r="A96" s="14" t="s">
        <v>55</v>
      </c>
      <c r="B96" s="318"/>
      <c r="C96" s="319"/>
      <c r="E96" s="35">
        <v>1</v>
      </c>
      <c r="F96" s="57" t="s">
        <v>85</v>
      </c>
      <c r="G96" s="53"/>
    </row>
    <row r="97" spans="1:7" ht="21" customHeight="1">
      <c r="A97" s="14" t="s">
        <v>25</v>
      </c>
      <c r="B97" s="39"/>
      <c r="C97" s="16"/>
      <c r="E97" s="37">
        <v>2</v>
      </c>
      <c r="F97" s="58" t="s">
        <v>86</v>
      </c>
      <c r="G97" s="54"/>
    </row>
    <row r="98" spans="1:7" ht="22.5" customHeight="1">
      <c r="A98" s="25" t="s">
        <v>33</v>
      </c>
      <c r="B98" s="39"/>
      <c r="C98" s="26"/>
      <c r="E98" s="42">
        <v>3</v>
      </c>
      <c r="F98" s="59" t="s">
        <v>87</v>
      </c>
      <c r="G98" s="56"/>
    </row>
    <row r="99" spans="1:7" ht="19.5" customHeight="1">
      <c r="A99" s="40" t="s">
        <v>59</v>
      </c>
      <c r="B99" s="41"/>
      <c r="C99" s="26"/>
    </row>
    <row r="100" spans="1:7" ht="22.5" customHeight="1">
      <c r="A100" s="40" t="s">
        <v>61</v>
      </c>
      <c r="B100" s="41"/>
      <c r="C100" s="26"/>
    </row>
    <row r="101" spans="1:7" ht="21.75" customHeight="1">
      <c r="A101" s="40" t="s">
        <v>63</v>
      </c>
      <c r="B101" s="41"/>
      <c r="C101" s="26"/>
    </row>
    <row r="102" spans="1:7" ht="17.25" customHeight="1">
      <c r="A102" s="44" t="s">
        <v>26</v>
      </c>
      <c r="B102" s="45">
        <v>0</v>
      </c>
      <c r="C102" s="19"/>
    </row>
    <row r="103" spans="1:7" ht="17.25" customHeight="1">
      <c r="A103" s="46" t="s">
        <v>65</v>
      </c>
      <c r="B103" s="47"/>
      <c r="C103" s="21"/>
    </row>
    <row r="104" spans="1:7" ht="21.75" customHeight="1">
      <c r="A104" s="46" t="s">
        <v>66</v>
      </c>
      <c r="B104" s="47"/>
      <c r="C104" s="21"/>
    </row>
    <row r="105" spans="1:7" ht="12.75" customHeight="1"/>
    <row r="106" spans="1:7" ht="21.75" customHeight="1">
      <c r="A106" s="30" t="s">
        <v>52</v>
      </c>
      <c r="B106" s="324"/>
      <c r="C106" s="325"/>
    </row>
    <row r="107" spans="1:7" ht="19.5" customHeight="1">
      <c r="A107" s="14" t="s">
        <v>23</v>
      </c>
      <c r="B107" s="316"/>
      <c r="C107" s="317"/>
    </row>
    <row r="108" spans="1:7" ht="22.5" customHeight="1">
      <c r="A108" s="14" t="s">
        <v>55</v>
      </c>
      <c r="B108" s="318"/>
      <c r="C108" s="319"/>
    </row>
    <row r="109" spans="1:7" ht="19.5" customHeight="1">
      <c r="A109" s="14" t="s">
        <v>25</v>
      </c>
      <c r="B109" s="39"/>
      <c r="C109" s="16"/>
    </row>
    <row r="110" spans="1:7" ht="20.25" customHeight="1">
      <c r="A110" s="25" t="s">
        <v>33</v>
      </c>
      <c r="B110" s="39"/>
      <c r="C110" s="26"/>
    </row>
    <row r="111" spans="1:7" ht="20.25" customHeight="1">
      <c r="A111" s="40" t="s">
        <v>59</v>
      </c>
      <c r="B111" s="41"/>
      <c r="C111" s="26"/>
    </row>
    <row r="112" spans="1:7" ht="18.75" customHeight="1">
      <c r="A112" s="40" t="s">
        <v>61</v>
      </c>
      <c r="B112" s="41"/>
      <c r="C112" s="26"/>
    </row>
    <row r="113" spans="1:3" ht="20.25" customHeight="1">
      <c r="A113" s="40" t="s">
        <v>63</v>
      </c>
      <c r="B113" s="41"/>
      <c r="C113" s="26"/>
    </row>
    <row r="114" spans="1:3" ht="21.75" customHeight="1">
      <c r="A114" s="44" t="s">
        <v>26</v>
      </c>
      <c r="B114" s="45">
        <v>0</v>
      </c>
      <c r="C114" s="19"/>
    </row>
    <row r="115" spans="1:3" ht="18.75" customHeight="1">
      <c r="A115" s="46" t="s">
        <v>65</v>
      </c>
      <c r="B115" s="47"/>
      <c r="C115" s="21"/>
    </row>
    <row r="116" spans="1:3" ht="19.5" customHeight="1">
      <c r="A116" s="46" t="s">
        <v>66</v>
      </c>
      <c r="B116" s="47"/>
      <c r="C116" s="21"/>
    </row>
    <row r="117" spans="1:3" ht="12.75" customHeight="1"/>
    <row r="118" spans="1:3" ht="12.75" customHeight="1"/>
    <row r="119" spans="1:3" ht="12.75" customHeight="1"/>
    <row r="120" spans="1:3" ht="12.75" customHeight="1"/>
    <row r="121" spans="1:3" ht="12.75" customHeight="1"/>
    <row r="122" spans="1:3" ht="12.75" customHeight="1"/>
    <row r="123" spans="1:3" ht="12.75" customHeight="1"/>
    <row r="124" spans="1:3" ht="12.75" customHeight="1"/>
    <row r="125" spans="1:3" ht="12.75" customHeight="1"/>
    <row r="126" spans="1:3" ht="12.75" customHeight="1"/>
    <row r="127" spans="1:3" ht="12.75" customHeight="1"/>
    <row r="128" spans="1:3"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sheetData>
  <mergeCells count="46">
    <mergeCell ref="B107:C107"/>
    <mergeCell ref="B108:C108"/>
    <mergeCell ref="B72:C72"/>
    <mergeCell ref="B82:C82"/>
    <mergeCell ref="B83:C83"/>
    <mergeCell ref="B84:C84"/>
    <mergeCell ref="B94:C94"/>
    <mergeCell ref="B96:C96"/>
    <mergeCell ref="B106:C106"/>
    <mergeCell ref="E58:G58"/>
    <mergeCell ref="E94:G95"/>
    <mergeCell ref="B95:C95"/>
    <mergeCell ref="B58:C58"/>
    <mergeCell ref="B59:C59"/>
    <mergeCell ref="B60:C60"/>
    <mergeCell ref="E69:G69"/>
    <mergeCell ref="B70:C70"/>
    <mergeCell ref="B71:C71"/>
    <mergeCell ref="E78:G80"/>
    <mergeCell ref="B49:C49"/>
    <mergeCell ref="B51:C51"/>
    <mergeCell ref="F51:F56"/>
    <mergeCell ref="B52:C52"/>
    <mergeCell ref="B53:C53"/>
    <mergeCell ref="B54:C54"/>
    <mergeCell ref="A56:C56"/>
    <mergeCell ref="B35:C35"/>
    <mergeCell ref="B39:C39"/>
    <mergeCell ref="B40:C40"/>
    <mergeCell ref="B44:C44"/>
    <mergeCell ref="A46:C46"/>
    <mergeCell ref="B23:C23"/>
    <mergeCell ref="B24:C24"/>
    <mergeCell ref="B25:C25"/>
    <mergeCell ref="B31:C31"/>
    <mergeCell ref="B32:C32"/>
    <mergeCell ref="B9:C9"/>
    <mergeCell ref="B16:C16"/>
    <mergeCell ref="B17:C17"/>
    <mergeCell ref="A20:C20"/>
    <mergeCell ref="B22:C22"/>
    <mergeCell ref="B1:C1"/>
    <mergeCell ref="A4:C4"/>
    <mergeCell ref="B6:C6"/>
    <mergeCell ref="B7:C7"/>
    <mergeCell ref="B8:C8"/>
  </mergeCells>
  <dataValidations count="1">
    <dataValidation type="list" allowBlank="1" showInputMessage="1" showErrorMessage="1" prompt=" - " sqref="B44" xr:uid="{00000000-0002-0000-0100-000000000000}">
      <formula1>filingstatus</formula1>
    </dataValidation>
  </dataValidations>
  <pageMargins left="0.7" right="0.7" top="0.75" bottom="0.75" header="0" footer="0"/>
  <pageSetup orientation="landscape"/>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B6D7A8"/>
  </sheetPr>
  <dimension ref="A1:Z1007"/>
  <sheetViews>
    <sheetView workbookViewId="0"/>
  </sheetViews>
  <sheetFormatPr defaultColWidth="14.42578125" defaultRowHeight="15" customHeight="1"/>
  <cols>
    <col min="1" max="1" width="41.5703125" customWidth="1"/>
    <col min="2" max="2" width="18.85546875" customWidth="1"/>
    <col min="3" max="3" width="17" customWidth="1"/>
    <col min="4" max="4" width="19.5703125" customWidth="1"/>
    <col min="5" max="5" width="17.140625" customWidth="1"/>
    <col min="6" max="6" width="15.28515625" customWidth="1"/>
    <col min="7" max="7" width="20" customWidth="1"/>
    <col min="8" max="8" width="16.140625" customWidth="1"/>
    <col min="9" max="9" width="13.7109375" customWidth="1"/>
    <col min="10" max="10" width="9.85546875" customWidth="1"/>
    <col min="11" max="11" width="11.28515625" customWidth="1"/>
    <col min="12" max="26" width="8" customWidth="1"/>
  </cols>
  <sheetData>
    <row r="1" spans="1:26" ht="64.5" customHeight="1">
      <c r="A1" s="111"/>
      <c r="B1" s="314" t="s">
        <v>523</v>
      </c>
      <c r="C1" s="311"/>
      <c r="D1" s="311"/>
      <c r="E1" s="112"/>
      <c r="F1" s="112"/>
      <c r="G1" s="112"/>
      <c r="H1" s="112"/>
      <c r="I1" s="112"/>
      <c r="J1" s="112"/>
      <c r="K1" s="112"/>
      <c r="L1" s="112"/>
      <c r="M1" s="112"/>
      <c r="N1" s="112"/>
      <c r="O1" s="112"/>
      <c r="P1" s="112"/>
      <c r="Q1" s="112"/>
      <c r="R1" s="112"/>
      <c r="S1" s="112"/>
      <c r="T1" s="112"/>
      <c r="U1" s="112"/>
      <c r="V1" s="112"/>
      <c r="W1" s="112"/>
      <c r="X1" s="112"/>
      <c r="Y1" s="112"/>
      <c r="Z1" s="112"/>
    </row>
    <row r="2" spans="1:26" ht="27" customHeight="1">
      <c r="A2" s="8" t="s">
        <v>18</v>
      </c>
      <c r="B2" s="11"/>
      <c r="C2" s="11"/>
      <c r="D2" s="112"/>
      <c r="E2" s="112"/>
      <c r="F2" s="112"/>
      <c r="G2" s="112"/>
      <c r="H2" s="112"/>
      <c r="I2" s="112"/>
      <c r="J2" s="112"/>
      <c r="K2" s="112"/>
      <c r="L2" s="112"/>
      <c r="M2" s="112"/>
      <c r="N2" s="112"/>
      <c r="O2" s="112"/>
      <c r="P2" s="112"/>
      <c r="Q2" s="112"/>
      <c r="R2" s="112"/>
      <c r="S2" s="112"/>
      <c r="T2" s="112"/>
      <c r="U2" s="112"/>
      <c r="V2" s="112"/>
      <c r="W2" s="112"/>
      <c r="X2" s="112"/>
      <c r="Y2" s="112"/>
      <c r="Z2" s="112"/>
    </row>
    <row r="3" spans="1:26" ht="27" customHeight="1">
      <c r="A3" s="76" t="str">
        <f>CONCATENATE(You!$B$8," - ",You!C$2," TAX YEAR")</f>
        <v xml:space="preserve"> -  TAX YEAR</v>
      </c>
      <c r="B3" s="11"/>
      <c r="C3" s="11"/>
      <c r="D3" s="112"/>
      <c r="E3" s="112"/>
      <c r="F3" s="112"/>
      <c r="G3" s="112"/>
      <c r="H3" s="112"/>
      <c r="I3" s="112"/>
      <c r="J3" s="112"/>
      <c r="K3" s="112"/>
      <c r="L3" s="112"/>
      <c r="M3" s="112"/>
      <c r="N3" s="112"/>
      <c r="O3" s="112"/>
      <c r="P3" s="112"/>
      <c r="Q3" s="112"/>
      <c r="R3" s="112"/>
      <c r="S3" s="112"/>
      <c r="T3" s="112"/>
      <c r="U3" s="112"/>
      <c r="V3" s="112"/>
      <c r="W3" s="112"/>
      <c r="X3" s="112"/>
      <c r="Y3" s="112"/>
      <c r="Z3" s="112"/>
    </row>
    <row r="4" spans="1:26" ht="12.75" customHeight="1">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6" ht="52.5" customHeight="1">
      <c r="A5" s="363" t="s">
        <v>524</v>
      </c>
      <c r="B5" s="311"/>
      <c r="C5" s="311"/>
      <c r="D5" s="112"/>
      <c r="E5" s="112"/>
      <c r="F5" s="112"/>
      <c r="G5" s="112"/>
      <c r="H5" s="112"/>
      <c r="I5" s="112"/>
      <c r="J5" s="112"/>
      <c r="K5" s="112"/>
      <c r="L5" s="112"/>
      <c r="M5" s="112"/>
      <c r="N5" s="112"/>
      <c r="O5" s="112"/>
      <c r="P5" s="112"/>
      <c r="Q5" s="112"/>
      <c r="R5" s="112"/>
      <c r="S5" s="112"/>
      <c r="T5" s="112"/>
      <c r="U5" s="112"/>
      <c r="V5" s="112"/>
      <c r="W5" s="112"/>
      <c r="X5" s="112"/>
      <c r="Y5" s="112"/>
      <c r="Z5" s="112"/>
    </row>
    <row r="6" spans="1:26" ht="12.75" customHeight="1">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12"/>
    </row>
    <row r="7" spans="1:26" ht="45.75" customHeight="1">
      <c r="A7" s="230" t="s">
        <v>525</v>
      </c>
      <c r="B7" s="328"/>
      <c r="C7" s="311"/>
      <c r="D7" s="112"/>
      <c r="E7" s="112"/>
      <c r="F7" s="231"/>
      <c r="G7" s="112"/>
      <c r="H7" s="112"/>
      <c r="I7" s="112"/>
      <c r="J7" s="112"/>
      <c r="K7" s="112"/>
      <c r="L7" s="112"/>
      <c r="M7" s="112"/>
      <c r="N7" s="112"/>
      <c r="O7" s="112"/>
      <c r="P7" s="112"/>
      <c r="Q7" s="112"/>
      <c r="R7" s="112"/>
      <c r="S7" s="112"/>
      <c r="T7" s="112"/>
      <c r="U7" s="112"/>
      <c r="V7" s="112"/>
      <c r="W7" s="112"/>
      <c r="X7" s="112"/>
      <c r="Y7" s="112"/>
      <c r="Z7" s="112"/>
    </row>
    <row r="8" spans="1:26" ht="18.75" customHeight="1">
      <c r="A8" s="232"/>
      <c r="B8" s="233"/>
      <c r="C8" s="371" t="s">
        <v>525</v>
      </c>
      <c r="D8" s="334"/>
      <c r="E8" s="335"/>
      <c r="F8" s="371" t="s">
        <v>526</v>
      </c>
      <c r="G8" s="335"/>
      <c r="H8" s="372" t="s">
        <v>527</v>
      </c>
      <c r="I8" s="372" t="s">
        <v>528</v>
      </c>
      <c r="J8" s="112"/>
      <c r="K8" s="112"/>
      <c r="L8" s="112"/>
      <c r="M8" s="112"/>
      <c r="N8" s="112"/>
      <c r="O8" s="112"/>
      <c r="P8" s="112"/>
      <c r="Q8" s="112"/>
      <c r="R8" s="112"/>
      <c r="S8" s="112"/>
      <c r="T8" s="112"/>
      <c r="U8" s="112"/>
      <c r="V8" s="112"/>
      <c r="W8" s="112"/>
      <c r="X8" s="112"/>
      <c r="Y8" s="112"/>
      <c r="Z8" s="112"/>
    </row>
    <row r="9" spans="1:26" ht="45">
      <c r="A9" s="234" t="s">
        <v>529</v>
      </c>
      <c r="B9" s="235" t="s">
        <v>530</v>
      </c>
      <c r="C9" s="236" t="s">
        <v>531</v>
      </c>
      <c r="D9" s="237" t="s">
        <v>532</v>
      </c>
      <c r="E9" s="237" t="s">
        <v>533</v>
      </c>
      <c r="F9" s="237" t="s">
        <v>534</v>
      </c>
      <c r="G9" s="237" t="s">
        <v>535</v>
      </c>
      <c r="H9" s="373"/>
      <c r="I9" s="373"/>
      <c r="J9" s="112"/>
      <c r="K9" s="112"/>
      <c r="L9" s="112"/>
      <c r="M9" s="112"/>
      <c r="N9" s="112"/>
      <c r="O9" s="112"/>
      <c r="P9" s="112"/>
      <c r="Q9" s="112"/>
      <c r="R9" s="112"/>
      <c r="S9" s="112"/>
      <c r="T9" s="112"/>
      <c r="U9" s="112"/>
      <c r="V9" s="112"/>
      <c r="W9" s="112"/>
      <c r="X9" s="112"/>
      <c r="Y9" s="112"/>
      <c r="Z9" s="112"/>
    </row>
    <row r="10" spans="1:26" ht="21.75" customHeight="1">
      <c r="A10" s="238"/>
      <c r="B10" s="374"/>
      <c r="C10" s="335"/>
      <c r="D10" s="239"/>
      <c r="E10" s="239"/>
      <c r="F10" s="239"/>
      <c r="G10" s="239"/>
      <c r="H10" s="239"/>
      <c r="I10" s="239"/>
      <c r="J10" s="112"/>
      <c r="K10" s="112"/>
      <c r="L10" s="112"/>
      <c r="M10" s="112"/>
      <c r="N10" s="112"/>
      <c r="O10" s="112"/>
      <c r="P10" s="112"/>
      <c r="Q10" s="112"/>
      <c r="R10" s="112"/>
      <c r="S10" s="112"/>
      <c r="T10" s="112"/>
      <c r="U10" s="112"/>
      <c r="V10" s="112"/>
      <c r="W10" s="112"/>
      <c r="X10" s="112"/>
      <c r="Y10" s="112"/>
      <c r="Z10" s="112"/>
    </row>
    <row r="11" spans="1:26" ht="27" customHeight="1">
      <c r="A11" s="238"/>
      <c r="B11" s="240"/>
      <c r="C11" s="239"/>
      <c r="D11" s="239"/>
      <c r="E11" s="239"/>
      <c r="F11" s="239"/>
      <c r="G11" s="239"/>
      <c r="H11" s="239"/>
      <c r="I11" s="239"/>
      <c r="J11" s="112"/>
      <c r="K11" s="112"/>
      <c r="L11" s="112"/>
      <c r="M11" s="112"/>
      <c r="N11" s="112"/>
      <c r="O11" s="112"/>
      <c r="P11" s="112"/>
      <c r="Q11" s="112"/>
      <c r="R11" s="112"/>
      <c r="S11" s="112"/>
      <c r="T11" s="112"/>
      <c r="U11" s="112"/>
      <c r="V11" s="112"/>
      <c r="W11" s="112"/>
      <c r="X11" s="112"/>
      <c r="Y11" s="112"/>
      <c r="Z11" s="112"/>
    </row>
    <row r="12" spans="1:26" ht="29.25" customHeight="1">
      <c r="A12" s="241"/>
      <c r="B12" s="239"/>
      <c r="C12" s="239"/>
      <c r="D12" s="239"/>
      <c r="E12" s="239"/>
      <c r="F12" s="239"/>
      <c r="G12" s="239"/>
      <c r="H12" s="239"/>
      <c r="I12" s="239"/>
      <c r="J12" s="112"/>
      <c r="K12" s="112"/>
      <c r="L12" s="112"/>
      <c r="M12" s="112"/>
      <c r="N12" s="112"/>
      <c r="O12" s="112"/>
      <c r="P12" s="112"/>
      <c r="Q12" s="112"/>
      <c r="R12" s="112"/>
      <c r="S12" s="112"/>
      <c r="T12" s="112"/>
      <c r="U12" s="112"/>
      <c r="V12" s="112"/>
      <c r="W12" s="112"/>
      <c r="X12" s="112"/>
      <c r="Y12" s="112"/>
      <c r="Z12" s="112"/>
    </row>
    <row r="13" spans="1:26" ht="25.5" customHeight="1">
      <c r="A13" s="241"/>
      <c r="B13" s="239"/>
      <c r="C13" s="239"/>
      <c r="D13" s="239"/>
      <c r="E13" s="239"/>
      <c r="F13" s="239"/>
      <c r="G13" s="239"/>
      <c r="H13" s="239"/>
      <c r="I13" s="239"/>
      <c r="J13" s="112"/>
      <c r="K13" s="112"/>
      <c r="L13" s="112"/>
      <c r="M13" s="112"/>
      <c r="N13" s="112"/>
      <c r="O13" s="112"/>
      <c r="P13" s="112"/>
      <c r="Q13" s="112"/>
      <c r="R13" s="112"/>
      <c r="S13" s="112"/>
      <c r="T13" s="112"/>
      <c r="U13" s="112"/>
      <c r="V13" s="112"/>
      <c r="W13" s="112"/>
      <c r="X13" s="112"/>
      <c r="Y13" s="112"/>
      <c r="Z13" s="112"/>
    </row>
    <row r="14" spans="1:26" ht="25.5" customHeight="1">
      <c r="A14" s="241"/>
      <c r="B14" s="239"/>
      <c r="C14" s="239"/>
      <c r="D14" s="239"/>
      <c r="E14" s="239"/>
      <c r="F14" s="239"/>
      <c r="G14" s="239"/>
      <c r="H14" s="239"/>
      <c r="I14" s="239"/>
      <c r="J14" s="112"/>
      <c r="K14" s="112"/>
      <c r="L14" s="112"/>
      <c r="M14" s="112"/>
      <c r="N14" s="112"/>
      <c r="O14" s="112"/>
      <c r="P14" s="112"/>
      <c r="Q14" s="112"/>
      <c r="R14" s="112"/>
      <c r="S14" s="112"/>
      <c r="T14" s="112"/>
      <c r="U14" s="112"/>
      <c r="V14" s="112"/>
      <c r="W14" s="112"/>
      <c r="X14" s="112"/>
      <c r="Y14" s="112"/>
      <c r="Z14" s="112"/>
    </row>
    <row r="15" spans="1:26" ht="25.5" customHeight="1">
      <c r="A15" s="29"/>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row>
    <row r="16" spans="1:26" ht="25.5" customHeight="1">
      <c r="A16" s="230" t="s">
        <v>536</v>
      </c>
      <c r="B16" s="328"/>
      <c r="C16" s="311"/>
      <c r="D16" s="112"/>
      <c r="E16" s="112"/>
      <c r="F16" s="231"/>
      <c r="G16" s="112"/>
      <c r="H16" s="112"/>
      <c r="I16" s="112"/>
      <c r="J16" s="112"/>
      <c r="K16" s="112"/>
      <c r="L16" s="112"/>
      <c r="M16" s="112"/>
      <c r="N16" s="112"/>
      <c r="O16" s="112"/>
      <c r="P16" s="112"/>
      <c r="Q16" s="112"/>
      <c r="R16" s="112"/>
      <c r="S16" s="112"/>
      <c r="T16" s="112"/>
      <c r="U16" s="112"/>
      <c r="V16" s="112"/>
      <c r="W16" s="112"/>
      <c r="X16" s="112"/>
      <c r="Y16" s="112"/>
      <c r="Z16" s="112"/>
    </row>
    <row r="17" spans="1:26" ht="30" customHeight="1">
      <c r="A17" s="232"/>
      <c r="B17" s="233"/>
      <c r="C17" s="371" t="s">
        <v>536</v>
      </c>
      <c r="D17" s="334"/>
      <c r="E17" s="334"/>
      <c r="F17" s="334"/>
      <c r="G17" s="335"/>
      <c r="H17" s="371" t="s">
        <v>537</v>
      </c>
      <c r="I17" s="335"/>
      <c r="J17" s="375" t="s">
        <v>538</v>
      </c>
      <c r="K17" s="375" t="s">
        <v>539</v>
      </c>
      <c r="L17" s="242"/>
      <c r="M17" s="114"/>
      <c r="N17" s="114"/>
      <c r="O17" s="114"/>
      <c r="P17" s="114"/>
      <c r="Q17" s="114"/>
      <c r="R17" s="114"/>
      <c r="S17" s="114"/>
      <c r="T17" s="114"/>
      <c r="U17" s="114"/>
      <c r="V17" s="114"/>
      <c r="W17" s="114"/>
      <c r="X17" s="114"/>
      <c r="Y17" s="114"/>
      <c r="Z17" s="114"/>
    </row>
    <row r="18" spans="1:26" ht="45">
      <c r="A18" s="234" t="s">
        <v>540</v>
      </c>
      <c r="B18" s="235" t="s">
        <v>530</v>
      </c>
      <c r="C18" s="236" t="s">
        <v>541</v>
      </c>
      <c r="D18" s="237" t="s">
        <v>542</v>
      </c>
      <c r="E18" s="237" t="s">
        <v>543</v>
      </c>
      <c r="F18" s="237" t="s">
        <v>544</v>
      </c>
      <c r="G18" s="237" t="s">
        <v>545</v>
      </c>
      <c r="H18" s="237" t="s">
        <v>534</v>
      </c>
      <c r="I18" s="237" t="s">
        <v>546</v>
      </c>
      <c r="J18" s="350"/>
      <c r="K18" s="350"/>
      <c r="L18" s="112"/>
      <c r="M18" s="112"/>
      <c r="N18" s="112"/>
      <c r="O18" s="112"/>
      <c r="P18" s="112"/>
      <c r="Q18" s="112"/>
      <c r="R18" s="112"/>
      <c r="S18" s="112"/>
      <c r="T18" s="112"/>
      <c r="U18" s="112"/>
      <c r="V18" s="112"/>
      <c r="W18" s="112"/>
      <c r="X18" s="112"/>
      <c r="Y18" s="112"/>
      <c r="Z18" s="112"/>
    </row>
    <row r="19" spans="1:26" ht="21.75" customHeight="1">
      <c r="A19" s="238"/>
      <c r="B19" s="374"/>
      <c r="C19" s="335"/>
      <c r="D19" s="239"/>
      <c r="E19" s="239"/>
      <c r="F19" s="239"/>
      <c r="G19" s="239"/>
      <c r="H19" s="239"/>
      <c r="I19" s="239"/>
      <c r="J19" s="239"/>
      <c r="K19" s="239"/>
      <c r="L19" s="112"/>
      <c r="M19" s="112"/>
      <c r="N19" s="112"/>
      <c r="O19" s="112"/>
      <c r="P19" s="112"/>
      <c r="Q19" s="112"/>
      <c r="R19" s="112"/>
      <c r="S19" s="112"/>
      <c r="T19" s="112"/>
      <c r="U19" s="112"/>
      <c r="V19" s="112"/>
      <c r="W19" s="112"/>
      <c r="X19" s="112"/>
      <c r="Y19" s="112"/>
      <c r="Z19" s="112"/>
    </row>
    <row r="20" spans="1:26" ht="21.75" customHeight="1">
      <c r="A20" s="238"/>
      <c r="B20" s="240"/>
      <c r="C20" s="239"/>
      <c r="D20" s="239"/>
      <c r="E20" s="239"/>
      <c r="F20" s="239"/>
      <c r="G20" s="239"/>
      <c r="H20" s="239"/>
      <c r="I20" s="239"/>
      <c r="J20" s="239"/>
      <c r="K20" s="239"/>
      <c r="L20" s="112"/>
      <c r="M20" s="112"/>
      <c r="N20" s="112"/>
      <c r="O20" s="112"/>
      <c r="P20" s="112"/>
      <c r="Q20" s="112"/>
      <c r="R20" s="112"/>
      <c r="S20" s="112"/>
      <c r="T20" s="112"/>
      <c r="U20" s="112"/>
      <c r="V20" s="112"/>
      <c r="W20" s="112"/>
      <c r="X20" s="112"/>
      <c r="Y20" s="112"/>
      <c r="Z20" s="112"/>
    </row>
    <row r="21" spans="1:26" ht="23.25" customHeight="1">
      <c r="A21" s="241"/>
      <c r="B21" s="239"/>
      <c r="C21" s="239"/>
      <c r="D21" s="239"/>
      <c r="E21" s="239"/>
      <c r="F21" s="239"/>
      <c r="G21" s="239"/>
      <c r="H21" s="239"/>
      <c r="I21" s="239"/>
      <c r="J21" s="239"/>
      <c r="K21" s="239"/>
      <c r="L21" s="112"/>
      <c r="M21" s="112"/>
      <c r="N21" s="112"/>
      <c r="O21" s="112"/>
      <c r="P21" s="112"/>
      <c r="Q21" s="112"/>
      <c r="R21" s="112"/>
      <c r="S21" s="112"/>
      <c r="T21" s="112"/>
      <c r="U21" s="112"/>
      <c r="V21" s="112"/>
      <c r="W21" s="112"/>
      <c r="X21" s="112"/>
      <c r="Y21" s="112"/>
      <c r="Z21" s="112"/>
    </row>
    <row r="22" spans="1:26" ht="21.75" customHeight="1">
      <c r="A22" s="241"/>
      <c r="B22" s="239"/>
      <c r="C22" s="239"/>
      <c r="D22" s="239"/>
      <c r="E22" s="239"/>
      <c r="F22" s="239"/>
      <c r="G22" s="239"/>
      <c r="H22" s="239"/>
      <c r="I22" s="239"/>
      <c r="J22" s="239"/>
      <c r="K22" s="239"/>
      <c r="L22" s="112"/>
      <c r="M22" s="112"/>
      <c r="N22" s="112"/>
      <c r="O22" s="112"/>
      <c r="P22" s="112"/>
      <c r="Q22" s="112"/>
      <c r="R22" s="112"/>
      <c r="S22" s="112"/>
      <c r="T22" s="112"/>
      <c r="U22" s="112"/>
      <c r="V22" s="112"/>
      <c r="W22" s="112"/>
      <c r="X22" s="112"/>
      <c r="Y22" s="112"/>
      <c r="Z22" s="112"/>
    </row>
    <row r="23" spans="1:26" ht="21.75" customHeight="1">
      <c r="A23" s="241"/>
      <c r="B23" s="239"/>
      <c r="C23" s="239"/>
      <c r="D23" s="239"/>
      <c r="E23" s="239"/>
      <c r="F23" s="239"/>
      <c r="G23" s="239"/>
      <c r="H23" s="239"/>
      <c r="I23" s="239"/>
      <c r="J23" s="239"/>
      <c r="K23" s="239"/>
      <c r="L23" s="112"/>
      <c r="M23" s="112"/>
      <c r="N23" s="112"/>
      <c r="O23" s="112"/>
      <c r="P23" s="112"/>
      <c r="Q23" s="112"/>
      <c r="R23" s="112"/>
      <c r="S23" s="112"/>
      <c r="T23" s="112"/>
      <c r="U23" s="112"/>
      <c r="V23" s="112"/>
      <c r="W23" s="112"/>
      <c r="X23" s="112"/>
      <c r="Y23" s="112"/>
      <c r="Z23" s="112"/>
    </row>
    <row r="24" spans="1:26" ht="21.75" customHeight="1">
      <c r="A24" s="243"/>
      <c r="B24" s="244"/>
      <c r="C24" s="48"/>
      <c r="D24" s="112"/>
      <c r="E24" s="112"/>
      <c r="F24" s="112"/>
      <c r="G24" s="112"/>
      <c r="H24" s="112"/>
      <c r="I24" s="112"/>
      <c r="J24" s="112"/>
      <c r="K24" s="112"/>
      <c r="L24" s="112"/>
      <c r="M24" s="112"/>
      <c r="N24" s="112"/>
      <c r="O24" s="112"/>
      <c r="P24" s="112"/>
      <c r="Q24" s="112"/>
      <c r="R24" s="112"/>
      <c r="S24" s="112"/>
      <c r="T24" s="112"/>
      <c r="U24" s="112"/>
      <c r="V24" s="112"/>
      <c r="W24" s="112"/>
      <c r="X24" s="112"/>
      <c r="Y24" s="112"/>
      <c r="Z24" s="112"/>
    </row>
    <row r="25" spans="1:26" ht="21.75" customHeight="1">
      <c r="A25" s="243"/>
      <c r="B25" s="244"/>
      <c r="C25" s="48"/>
      <c r="D25" s="112"/>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26" ht="21.75" customHeight="1">
      <c r="A26" s="243"/>
      <c r="B26" s="245"/>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row>
    <row r="27" spans="1:26" ht="12.7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row>
    <row r="28" spans="1:26" ht="12.7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row>
    <row r="29" spans="1:26" ht="15" customHeight="1">
      <c r="A29" s="29" t="s">
        <v>324</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row>
    <row r="30" spans="1:26" ht="13.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ht="21.75" customHeight="1">
      <c r="A31" s="108" t="s">
        <v>342</v>
      </c>
      <c r="B31" s="121">
        <v>0</v>
      </c>
      <c r="C31" s="48"/>
      <c r="D31" s="112"/>
      <c r="E31" s="112"/>
      <c r="F31" s="112"/>
      <c r="G31" s="112"/>
      <c r="H31" s="112"/>
      <c r="I31" s="112"/>
      <c r="J31" s="112"/>
      <c r="K31" s="112"/>
      <c r="L31" s="112"/>
      <c r="M31" s="112"/>
      <c r="N31" s="112"/>
      <c r="O31" s="112"/>
      <c r="P31" s="112"/>
      <c r="Q31" s="112"/>
      <c r="R31" s="112"/>
      <c r="S31" s="112"/>
      <c r="T31" s="112"/>
      <c r="U31" s="112"/>
      <c r="V31" s="112"/>
      <c r="W31" s="112"/>
      <c r="X31" s="112"/>
      <c r="Y31" s="112"/>
      <c r="Z31" s="112"/>
    </row>
    <row r="32" spans="1:26" ht="21.75" customHeight="1">
      <c r="A32" s="106" t="s">
        <v>547</v>
      </c>
      <c r="B32" s="122">
        <v>0</v>
      </c>
      <c r="C32" s="48"/>
      <c r="D32" s="112"/>
      <c r="E32" s="112"/>
      <c r="F32" s="112"/>
      <c r="G32" s="112"/>
      <c r="H32" s="112"/>
      <c r="I32" s="112"/>
      <c r="J32" s="112"/>
      <c r="K32" s="112"/>
      <c r="L32" s="112"/>
      <c r="M32" s="112"/>
      <c r="N32" s="112"/>
      <c r="O32" s="112"/>
      <c r="P32" s="112"/>
      <c r="Q32" s="112"/>
      <c r="R32" s="112"/>
      <c r="S32" s="112"/>
      <c r="T32" s="112"/>
      <c r="U32" s="112"/>
      <c r="V32" s="112"/>
      <c r="W32" s="112"/>
      <c r="X32" s="112"/>
      <c r="Y32" s="112"/>
      <c r="Z32" s="112"/>
    </row>
    <row r="33" spans="1:26" ht="21.75" customHeight="1">
      <c r="A33" s="106" t="s">
        <v>327</v>
      </c>
      <c r="B33" s="122">
        <v>0</v>
      </c>
      <c r="C33" s="48"/>
      <c r="D33" s="112"/>
      <c r="E33" s="112"/>
      <c r="F33" s="112"/>
      <c r="G33" s="112"/>
      <c r="H33" s="112"/>
      <c r="I33" s="112"/>
      <c r="J33" s="112"/>
      <c r="K33" s="112"/>
      <c r="L33" s="112"/>
      <c r="M33" s="112"/>
      <c r="N33" s="112"/>
      <c r="O33" s="112"/>
      <c r="P33" s="112"/>
      <c r="Q33" s="112"/>
      <c r="R33" s="112"/>
      <c r="S33" s="112"/>
      <c r="T33" s="112"/>
      <c r="U33" s="112"/>
      <c r="V33" s="112"/>
      <c r="W33" s="112"/>
      <c r="X33" s="112"/>
      <c r="Y33" s="112"/>
      <c r="Z33" s="112"/>
    </row>
    <row r="34" spans="1:26" ht="21.75" customHeight="1">
      <c r="A34" s="106" t="s">
        <v>328</v>
      </c>
      <c r="B34" s="122">
        <v>0</v>
      </c>
      <c r="C34" s="48"/>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21.75" customHeight="1">
      <c r="A35" s="188" t="s">
        <v>329</v>
      </c>
      <c r="B35" s="122">
        <v>0</v>
      </c>
      <c r="C35" s="48"/>
      <c r="D35" s="112"/>
      <c r="E35" s="112"/>
      <c r="F35" s="112"/>
      <c r="G35" s="112"/>
      <c r="H35" s="112"/>
      <c r="I35" s="112"/>
      <c r="J35" s="112"/>
      <c r="K35" s="112"/>
      <c r="L35" s="112"/>
      <c r="M35" s="112"/>
      <c r="N35" s="112"/>
      <c r="O35" s="112"/>
      <c r="P35" s="112"/>
      <c r="Q35" s="112"/>
      <c r="R35" s="112"/>
      <c r="S35" s="112"/>
      <c r="T35" s="112"/>
      <c r="U35" s="112"/>
      <c r="V35" s="112"/>
      <c r="W35" s="112"/>
      <c r="X35" s="112"/>
      <c r="Y35" s="112"/>
      <c r="Z35" s="112"/>
    </row>
    <row r="36" spans="1:26" ht="21.75" customHeight="1">
      <c r="A36" s="188" t="s">
        <v>330</v>
      </c>
      <c r="B36" s="124">
        <v>0</v>
      </c>
      <c r="C36" s="48"/>
      <c r="D36" s="112"/>
      <c r="E36" s="112"/>
      <c r="F36" s="112"/>
      <c r="G36" s="112"/>
      <c r="H36" s="112"/>
      <c r="I36" s="112"/>
      <c r="J36" s="112"/>
      <c r="K36" s="112"/>
      <c r="L36" s="112"/>
      <c r="M36" s="112"/>
      <c r="N36" s="112"/>
      <c r="O36" s="112"/>
      <c r="P36" s="112"/>
      <c r="Q36" s="112"/>
      <c r="R36" s="112"/>
      <c r="S36" s="112"/>
      <c r="T36" s="112"/>
      <c r="U36" s="112"/>
      <c r="V36" s="112"/>
      <c r="W36" s="112"/>
      <c r="X36" s="112"/>
      <c r="Y36" s="112"/>
      <c r="Z36" s="112"/>
    </row>
    <row r="37" spans="1:26" ht="21.75" customHeight="1">
      <c r="A37" s="188" t="s">
        <v>331</v>
      </c>
      <c r="B37" s="124">
        <v>0</v>
      </c>
      <c r="C37" s="48"/>
      <c r="D37" s="112"/>
      <c r="E37" s="112"/>
      <c r="F37" s="112"/>
      <c r="G37" s="112"/>
      <c r="H37" s="112"/>
      <c r="I37" s="112"/>
      <c r="J37" s="112"/>
      <c r="K37" s="112"/>
      <c r="L37" s="112"/>
      <c r="M37" s="112"/>
      <c r="N37" s="112"/>
      <c r="O37" s="112"/>
      <c r="P37" s="112"/>
      <c r="Q37" s="112"/>
      <c r="R37" s="112"/>
      <c r="S37" s="112"/>
      <c r="T37" s="112"/>
      <c r="U37" s="112"/>
      <c r="V37" s="112"/>
      <c r="W37" s="112"/>
      <c r="X37" s="112"/>
      <c r="Y37" s="112"/>
      <c r="Z37" s="112"/>
    </row>
    <row r="38" spans="1:26" ht="21.75" customHeight="1">
      <c r="A38" s="106" t="s">
        <v>332</v>
      </c>
      <c r="B38" s="124">
        <v>0</v>
      </c>
      <c r="C38" s="48"/>
      <c r="D38" s="112"/>
      <c r="E38" s="112"/>
      <c r="F38" s="112"/>
      <c r="G38" s="112"/>
      <c r="H38" s="112"/>
      <c r="I38" s="112"/>
      <c r="J38" s="112"/>
      <c r="K38" s="112"/>
      <c r="L38" s="112"/>
      <c r="M38" s="112"/>
      <c r="N38" s="112"/>
      <c r="O38" s="112"/>
      <c r="P38" s="112"/>
      <c r="Q38" s="112"/>
      <c r="R38" s="112"/>
      <c r="S38" s="112"/>
      <c r="T38" s="112"/>
      <c r="U38" s="112"/>
      <c r="V38" s="112"/>
      <c r="W38" s="112"/>
      <c r="X38" s="112"/>
      <c r="Y38" s="112"/>
      <c r="Z38" s="112"/>
    </row>
    <row r="39" spans="1:26" ht="21.75" customHeight="1">
      <c r="A39" s="110" t="s">
        <v>333</v>
      </c>
      <c r="B39" s="125">
        <v>0</v>
      </c>
      <c r="C39" s="48"/>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ht="12.7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ht="12.7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15" customHeight="1">
      <c r="A42" s="29" t="s">
        <v>335</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ht="13.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ht="21.75" customHeight="1">
      <c r="A44" s="108" t="s">
        <v>336</v>
      </c>
      <c r="B44" s="121">
        <v>0</v>
      </c>
      <c r="C44" s="48"/>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ht="21.75" customHeight="1">
      <c r="A45" s="106" t="s">
        <v>337</v>
      </c>
      <c r="B45" s="122">
        <v>0</v>
      </c>
      <c r="C45" s="48"/>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ht="21.75" customHeight="1">
      <c r="A46" s="110" t="s">
        <v>338</v>
      </c>
      <c r="B46" s="125">
        <v>0</v>
      </c>
      <c r="C46" s="48"/>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spans="1:26" ht="15" customHeight="1">
      <c r="A47" s="29"/>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row>
    <row r="48" spans="1:26" ht="15" customHeight="1">
      <c r="A48" s="29"/>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row>
    <row r="49" spans="1:26" ht="15" customHeight="1">
      <c r="A49" s="29"/>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row>
    <row r="50" spans="1:26" ht="30" customHeight="1">
      <c r="A50" s="315" t="s">
        <v>344</v>
      </c>
      <c r="B50" s="311"/>
      <c r="C50" s="311"/>
      <c r="D50" s="128"/>
      <c r="E50" s="128"/>
      <c r="F50" s="128"/>
      <c r="G50" s="128"/>
      <c r="H50" s="128"/>
      <c r="I50" s="128"/>
      <c r="J50" s="128"/>
      <c r="K50" s="128"/>
      <c r="L50" s="128"/>
      <c r="M50" s="128"/>
      <c r="N50" s="128"/>
      <c r="O50" s="128"/>
      <c r="P50" s="128"/>
      <c r="Q50" s="128"/>
      <c r="R50" s="128"/>
      <c r="S50" s="128"/>
      <c r="T50" s="128"/>
      <c r="U50" s="128"/>
      <c r="V50" s="128"/>
      <c r="W50" s="128"/>
      <c r="X50" s="128"/>
      <c r="Y50" s="128"/>
      <c r="Z50" s="128"/>
    </row>
    <row r="51" spans="1:26" ht="15" customHeight="1">
      <c r="A51" s="29"/>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row>
    <row r="52" spans="1:26" ht="79.5" customHeight="1">
      <c r="A52" s="365" t="s">
        <v>345</v>
      </c>
      <c r="B52" s="311"/>
      <c r="C52" s="311"/>
      <c r="D52" s="112"/>
      <c r="E52" s="112"/>
      <c r="F52" s="112"/>
      <c r="G52" s="112"/>
      <c r="H52" s="112"/>
      <c r="I52" s="112"/>
      <c r="J52" s="112"/>
      <c r="K52" s="112"/>
      <c r="L52" s="112"/>
      <c r="M52" s="112"/>
      <c r="N52" s="112"/>
      <c r="O52" s="112"/>
      <c r="P52" s="112"/>
      <c r="Q52" s="112"/>
      <c r="R52" s="112"/>
      <c r="S52" s="112"/>
      <c r="T52" s="112"/>
      <c r="U52" s="112"/>
      <c r="V52" s="112"/>
      <c r="W52" s="112"/>
      <c r="X52" s="112"/>
      <c r="Y52" s="112"/>
      <c r="Z52" s="112"/>
    </row>
    <row r="53" spans="1:26" ht="13.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row>
    <row r="54" spans="1:26" ht="21.75" customHeight="1">
      <c r="A54" s="129" t="s">
        <v>346</v>
      </c>
      <c r="B54" s="130">
        <f>+B26</f>
        <v>0</v>
      </c>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row>
    <row r="55" spans="1:26" ht="21.75" customHeight="1">
      <c r="A55" s="131" t="s">
        <v>347</v>
      </c>
      <c r="B55" s="132">
        <f>B33+B34+B35+B36</f>
        <v>0</v>
      </c>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row>
    <row r="56" spans="1:26" ht="21.75" customHeight="1">
      <c r="A56" s="131" t="s">
        <v>348</v>
      </c>
      <c r="B56" s="132">
        <f>+B37+B38</f>
        <v>0</v>
      </c>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row>
    <row r="57" spans="1:26" ht="21.75" customHeight="1">
      <c r="A57" s="131" t="s">
        <v>349</v>
      </c>
      <c r="B57" s="132">
        <f>+B31+B39</f>
        <v>0</v>
      </c>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row>
    <row r="58" spans="1:26" ht="21.75" customHeight="1">
      <c r="A58" s="131" t="s">
        <v>350</v>
      </c>
      <c r="B58" s="132">
        <f>+B32</f>
        <v>0</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row>
    <row r="59" spans="1:26" ht="21.75" customHeight="1">
      <c r="A59" s="131" t="s">
        <v>351</v>
      </c>
      <c r="B59" s="132">
        <f>+(B55+B56+B57+B58)*B54</f>
        <v>0</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row>
    <row r="60" spans="1:26" ht="21.75" customHeight="1">
      <c r="A60" s="131" t="s">
        <v>352</v>
      </c>
      <c r="B60" s="132">
        <f>+(B44+B45+B46)</f>
        <v>0</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row>
    <row r="61" spans="1:26" ht="21.75" customHeight="1">
      <c r="A61" s="133" t="s">
        <v>353</v>
      </c>
      <c r="B61" s="134">
        <f>+B59+B60</f>
        <v>0</v>
      </c>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row>
    <row r="62" spans="1:26" ht="15.7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ht="15.7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4" spans="1:26" ht="15.7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ht="15.7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row>
    <row r="66" spans="1:26" ht="15" customHeight="1">
      <c r="A66" s="29"/>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spans="1:26" ht="15" customHeight="1">
      <c r="A67" s="29"/>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spans="1:26" ht="12.7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ht="12.7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row r="70" spans="1:26" ht="15.7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ht="15.7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row>
    <row r="72" spans="1:26" ht="15.7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row>
    <row r="73" spans="1:26" ht="15.7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row>
    <row r="74" spans="1:26" ht="15.7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row>
    <row r="75" spans="1:26" ht="12.7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row>
    <row r="76" spans="1:26" ht="12.7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row>
    <row r="77" spans="1:26" ht="12.7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row>
    <row r="78" spans="1:26" ht="12.7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row>
    <row r="79" spans="1:26" ht="12.7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row>
    <row r="80" spans="1:26" ht="12.7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row>
    <row r="81" spans="1:26" ht="12.7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row>
    <row r="82" spans="1:26" ht="12.7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row>
    <row r="83" spans="1:26" ht="12.7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row>
    <row r="84" spans="1:26" ht="12.7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row>
    <row r="85" spans="1:26" ht="12.7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row>
    <row r="86" spans="1:26" ht="12.7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row>
    <row r="87" spans="1:26" ht="12.7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row>
    <row r="88" spans="1:26" ht="12.7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row>
    <row r="89" spans="1:26" ht="12.7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row>
    <row r="90" spans="1:26" ht="12.7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row>
    <row r="91" spans="1:26" ht="12.7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row>
    <row r="92" spans="1:26" ht="12.7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row>
    <row r="93" spans="1:26" ht="12.7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row>
    <row r="94" spans="1:26" ht="12.7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row>
    <row r="95" spans="1:26" ht="12.7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row>
    <row r="96" spans="1:26" ht="12.7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row>
    <row r="97" spans="1:26" ht="12.7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row>
    <row r="98" spans="1:26" ht="12.7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row>
    <row r="99" spans="1:26" ht="12.7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row>
    <row r="100" spans="1:26" ht="12.7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row>
    <row r="101" spans="1:26" ht="12.7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row>
    <row r="102" spans="1:26" ht="12.7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row>
    <row r="103" spans="1:26" ht="12.7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row>
    <row r="104" spans="1:26" ht="12.7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row>
    <row r="105" spans="1:26" ht="12.7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row>
    <row r="106" spans="1:26" ht="12.7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row>
    <row r="107" spans="1:26" ht="12.7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row>
    <row r="108" spans="1:26" ht="12.7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row>
    <row r="109" spans="1:26" ht="12.7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row>
    <row r="110" spans="1:26" ht="12.7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row>
    <row r="111" spans="1:26" ht="12.7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row>
    <row r="112" spans="1:26" ht="12.7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row>
    <row r="113" spans="1:26" ht="12.7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row>
    <row r="114" spans="1:26" ht="12.7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row>
    <row r="115" spans="1:26" ht="12.7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row>
    <row r="116" spans="1:26" ht="12.7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row>
    <row r="117" spans="1:26" ht="12.7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row>
    <row r="118" spans="1:26" ht="12.7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row>
    <row r="119" spans="1:26" ht="12.7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row>
    <row r="120" spans="1:26" ht="12.7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row>
    <row r="121" spans="1:26" ht="12.7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row>
    <row r="122" spans="1:26" ht="12.7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row>
    <row r="123" spans="1:26" ht="12.7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row>
    <row r="124" spans="1:26" ht="12.7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row>
    <row r="125" spans="1:26" ht="12.7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row>
    <row r="126" spans="1:26" ht="12.7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row>
    <row r="127" spans="1:26" ht="12.7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row>
    <row r="128" spans="1:26" ht="12.7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row>
    <row r="129" spans="1:26" ht="12.7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row>
    <row r="130" spans="1:26" ht="12.7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row>
    <row r="131" spans="1:26" ht="12.7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row>
    <row r="132" spans="1:26" ht="12.7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row>
    <row r="133" spans="1:26" ht="12.7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spans="1:26" ht="12.7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row>
    <row r="135" spans="1:26" ht="12.7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spans="1:26" ht="12.7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spans="1:26" ht="12.7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row>
    <row r="138" spans="1:26" ht="12.7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row>
    <row r="139" spans="1:26" ht="12.7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row>
    <row r="140" spans="1:26" ht="12.7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row>
    <row r="141" spans="1:26" ht="12.7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row>
    <row r="142" spans="1:26" ht="12.7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row>
    <row r="143" spans="1:26" ht="12.7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row>
    <row r="144" spans="1:26" ht="12.7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row>
    <row r="145" spans="1:26" ht="12.7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row>
    <row r="146" spans="1:26" ht="12.7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row>
    <row r="147" spans="1:26" ht="12.7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row>
    <row r="148" spans="1:26" ht="12.7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spans="1:26" ht="12.7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spans="1:26" ht="12.7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row>
    <row r="151" spans="1:26" ht="12.7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row>
    <row r="152" spans="1:26" ht="12.7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row>
    <row r="153" spans="1:26" ht="12.7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row>
    <row r="154" spans="1:26" ht="12.7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row>
    <row r="155" spans="1:26" ht="12.7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row>
    <row r="156" spans="1:26" ht="12.7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row>
    <row r="157" spans="1:26" ht="12.7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row>
    <row r="158" spans="1:26" ht="12.7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row>
    <row r="159" spans="1:26" ht="12.7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row>
    <row r="160" spans="1:26" ht="12.7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row>
    <row r="161" spans="1:26" ht="12.7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row>
    <row r="162" spans="1:26" ht="12.7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row>
    <row r="163" spans="1:26" ht="12.7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row>
    <row r="164" spans="1:26" ht="12.7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row>
    <row r="165" spans="1:26" ht="12.7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row>
    <row r="166" spans="1:26" ht="12.7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row>
    <row r="167" spans="1:26" ht="12.7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row>
    <row r="168" spans="1:26" ht="12.7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row>
    <row r="169" spans="1:26" ht="12.7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row>
    <row r="170" spans="1:26" ht="12.7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row>
    <row r="171" spans="1:26" ht="12.7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row>
    <row r="172" spans="1:26" ht="12.7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row>
    <row r="173" spans="1:26" ht="12.7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row>
    <row r="174" spans="1:26" ht="12.7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spans="1:26" ht="12.7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spans="1:26" ht="12.7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row>
    <row r="177" spans="1:26" ht="12.7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spans="1:26" ht="12.7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spans="1:26" ht="12.7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spans="1:26" ht="12.7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spans="1:26" ht="12.7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spans="1:26" ht="12.7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spans="1:26" ht="12.7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spans="1:26" ht="12.7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spans="1:26" ht="12.7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row>
    <row r="186" spans="1:26" ht="12.7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spans="1:26" ht="12.7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spans="1:26" ht="12.7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spans="1:26" ht="12.7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spans="1:26" ht="12.7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spans="1:26" ht="12.7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spans="1:26" ht="12.7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spans="1:26" ht="12.7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spans="1:26" ht="12.7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spans="1:26" ht="12.7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spans="1:26" ht="12.7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row>
    <row r="197" spans="1:26" ht="12.7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row>
    <row r="198" spans="1:26" ht="12.7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spans="1:26" ht="12.7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row>
    <row r="200" spans="1:26" ht="12.7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row>
    <row r="201" spans="1:26" ht="12.7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row>
    <row r="202" spans="1:26" ht="12.7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spans="1:26" ht="12.7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row>
    <row r="204" spans="1:26" ht="12.7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row>
    <row r="205" spans="1:26" ht="12.7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row>
    <row r="206" spans="1:26" ht="12.7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row>
    <row r="207" spans="1:26" ht="12.7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row>
    <row r="208" spans="1:26" ht="12.7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row>
    <row r="209" spans="1:26" ht="12.7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row>
    <row r="210" spans="1:26" ht="12.7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row>
    <row r="211" spans="1:26" ht="12.7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row>
    <row r="212" spans="1:26" ht="12.7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row>
    <row r="213" spans="1:26" ht="12.7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row>
    <row r="214" spans="1:26" ht="12.7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row>
    <row r="215" spans="1:26" ht="12.7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row>
    <row r="216" spans="1:26" ht="12.7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row>
    <row r="217" spans="1:26" ht="12.7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row>
    <row r="218" spans="1:26" ht="12.7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row>
    <row r="219" spans="1:26" ht="12.7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row>
    <row r="220" spans="1:26" ht="12.7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row>
    <row r="221" spans="1:26" ht="12.7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row>
    <row r="222" spans="1:26" ht="12.7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row>
    <row r="223" spans="1:26" ht="12.7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row>
    <row r="224" spans="1:26" ht="12.7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row>
    <row r="225" spans="1:26" ht="12.7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row>
    <row r="226" spans="1:26" ht="12.7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row>
    <row r="227" spans="1:26" ht="12.7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row>
    <row r="228" spans="1:26" ht="12.7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row>
    <row r="229" spans="1:26" ht="12.7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row>
    <row r="230" spans="1:26" ht="12.7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row>
    <row r="231" spans="1:26" ht="12.7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row>
    <row r="232" spans="1:26" ht="12.7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row>
    <row r="233" spans="1:26" ht="12.7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row>
    <row r="234" spans="1:26" ht="12.7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spans="1:26" ht="12.7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ht="12.7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row>
    <row r="237" spans="1:26" ht="12.7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row>
    <row r="238" spans="1:26" ht="12.7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row>
    <row r="239" spans="1:26" ht="12.7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row>
    <row r="240" spans="1:26" ht="12.7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row>
    <row r="241" spans="1:26" ht="12.7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spans="1:26" ht="12.7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row>
    <row r="243" spans="1:26" ht="12.7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row>
    <row r="244" spans="1:26" ht="12.7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row>
    <row r="245" spans="1:26" ht="12.7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row>
    <row r="246" spans="1:26" ht="12.7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row>
    <row r="247" spans="1:26" ht="12.7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row>
    <row r="248" spans="1:26" ht="12.7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row>
    <row r="249" spans="1:26" ht="12.7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row>
    <row r="250" spans="1:26" ht="12.7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row>
    <row r="251" spans="1:26" ht="12.7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row>
    <row r="252" spans="1:26" ht="12.7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row>
    <row r="253" spans="1:26" ht="12.7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row>
    <row r="254" spans="1:26" ht="12.7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row>
    <row r="255" spans="1:26" ht="12.7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row>
    <row r="256" spans="1:26" ht="12.7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row>
    <row r="257" spans="1:26" ht="12.7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row>
    <row r="258" spans="1:26" ht="12.7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row>
    <row r="259" spans="1:26" ht="12.7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row>
    <row r="260" spans="1:26" ht="12.7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spans="1:26" ht="12.7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row>
    <row r="262" spans="1:26" ht="12.7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row>
    <row r="263" spans="1:26" ht="12.7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spans="1:26" ht="12.7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spans="1:26" ht="12.7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spans="1:26" ht="12.7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spans="1:26" ht="12.7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spans="1:26" ht="12.7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spans="1:26" ht="12.7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row>
    <row r="270" spans="1:26" ht="12.7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row>
    <row r="271" spans="1:26" ht="12.7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spans="1:26" ht="12.7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spans="1:26" ht="12.7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spans="1:26" ht="12.7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spans="1:26" ht="12.7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spans="1:26" ht="12.7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spans="1:26" ht="12.7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spans="1:26" ht="12.7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spans="1:26" ht="12.7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spans="1:26" ht="12.7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spans="1:26" ht="12.7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spans="1:26" ht="12.7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spans="1:26" ht="12.7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spans="1:26" ht="12.7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spans="1:26" ht="12.7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spans="1:26" ht="12.7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spans="1:26" ht="12.7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spans="1:26" ht="12.7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spans="1:26" ht="12.7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spans="1:26" ht="12.7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spans="1:26" ht="12.7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spans="1:26" ht="12.7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spans="1:26" ht="12.7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spans="1:26" ht="12.7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spans="1:26" ht="12.7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row>
    <row r="296" spans="1:26" ht="12.7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row>
    <row r="297" spans="1:26" ht="12.7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row>
    <row r="298" spans="1:26" ht="12.7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spans="1:26" ht="12.7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spans="1:26" ht="12.7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row>
    <row r="301" spans="1:26" ht="12.7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row>
    <row r="302" spans="1:26" ht="12.7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spans="1:26" ht="12.7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row>
    <row r="304" spans="1:26" ht="12.7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spans="1:26" ht="12.7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spans="1:26" ht="12.7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spans="1:26" ht="12.7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spans="1:26" ht="12.7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row>
    <row r="309" spans="1:26" ht="12.7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row>
    <row r="310" spans="1:26" ht="12.7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row>
    <row r="311" spans="1:26" ht="12.7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row>
    <row r="312" spans="1:26" ht="12.7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row>
    <row r="313" spans="1:26" ht="12.7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row>
    <row r="314" spans="1:26" ht="12.7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row>
    <row r="315" spans="1:26" ht="12.7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row>
    <row r="316" spans="1:26" ht="12.7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row>
    <row r="317" spans="1:26" ht="12.7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row>
    <row r="318" spans="1:26" ht="12.7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row>
    <row r="319" spans="1:26" ht="12.7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row>
    <row r="320" spans="1:26" ht="12.7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row>
    <row r="321" spans="1:26" ht="12.7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spans="1:26" ht="12.7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spans="1:26" ht="12.7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spans="1:26" ht="12.7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row>
    <row r="325" spans="1:26" ht="12.7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row>
    <row r="326" spans="1:26" ht="12.7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spans="1:26" ht="12.7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spans="1:26" ht="12.7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spans="1:26" ht="12.7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spans="1:26" ht="12.7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row>
    <row r="331" spans="1:26" ht="12.7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row>
    <row r="332" spans="1:26" ht="12.7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spans="1:26" ht="12.7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spans="1:26" ht="12.7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spans="1:26" ht="12.7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spans="1:26" ht="12.7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spans="1:26" ht="12.7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spans="1:26" ht="12.7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spans="1:26" ht="12.7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spans="1:26" ht="12.7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spans="1:26" ht="12.7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spans="1:26" ht="12.7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spans="1:26" ht="12.7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spans="1:26" ht="12.7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spans="1:26" ht="12.7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spans="1:26" ht="12.7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spans="1:26" ht="12.7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spans="1:26" ht="12.7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spans="1:26" ht="12.7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spans="1:26" ht="12.7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spans="1:26" ht="12.7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spans="1:26" ht="12.7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spans="1:26" ht="12.7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spans="1:26" ht="12.7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spans="1:26" ht="12.7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spans="1:26" ht="12.7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spans="1:26" ht="12.7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spans="1:26" ht="12.7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spans="1:26" ht="12.7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spans="1:26" ht="12.7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spans="1:26" ht="12.7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spans="1:26" ht="12.7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spans="1:26" ht="12.7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spans="1:26" ht="12.7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spans="1:26" ht="12.7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spans="1:26" ht="12.7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spans="1:26" ht="12.7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spans="1:26" ht="12.7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spans="1:26" ht="12.7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spans="1:26" ht="12.7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spans="1:26" ht="12.7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spans="1:26" ht="12.7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spans="1:26" ht="12.7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spans="1:26" ht="12.7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spans="1:26" ht="12.7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spans="1:26" ht="12.7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spans="1:26" ht="12.7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spans="1:26" ht="12.7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spans="1:26" ht="12.7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spans="1:26" ht="12.7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spans="1:26" ht="12.7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spans="1:26" ht="12.7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spans="1:26" ht="12.7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spans="1:26" ht="12.7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spans="1:26" ht="12.7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spans="1:26" ht="12.7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spans="1:26" ht="12.7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spans="1:26" ht="12.7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spans="1:26" ht="12.7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spans="1:26" ht="12.7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spans="1:26" ht="12.7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spans="1:26" ht="12.7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spans="1:26" ht="12.7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spans="1:26" ht="12.7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spans="1:26" ht="12.7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spans="1:26" ht="12.7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spans="1:26" ht="12.7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spans="1:26" ht="12.7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spans="1:26" ht="12.7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spans="1:26" ht="12.7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spans="1:26" ht="12.7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spans="1:26" ht="12.7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spans="1:26" ht="12.7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spans="1:26" ht="12.7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spans="1:26" ht="12.7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spans="1:26" ht="12.7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spans="1:26" ht="12.7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spans="1:26" ht="12.7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ht="12.7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spans="1:26" ht="12.7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spans="1:26" ht="12.7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spans="1:26" ht="12.7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spans="1:26" ht="12.7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spans="1:26" ht="12.7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spans="1:26" ht="12.7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spans="1:26" ht="12.7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spans="1:26" ht="12.7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spans="1:26" ht="12.7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spans="1:26" ht="12.7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spans="1:26" ht="12.7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spans="1:26" ht="12.7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spans="1:26" ht="12.7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spans="1:26" ht="12.7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spans="1:26" ht="12.7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spans="1:26" ht="12.7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spans="1:26" ht="12.7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spans="1:26" ht="12.7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spans="1:26" ht="12.7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spans="1:26" ht="12.7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spans="1:26" ht="12.7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spans="1:26" ht="12.7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spans="1:26" ht="12.7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spans="1:26" ht="12.7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spans="1:26" ht="12.7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spans="1:26" ht="12.7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spans="1:26" ht="12.7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spans="1:26" ht="12.7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spans="1:26" ht="12.7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spans="1:26" ht="12.7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spans="1:26" ht="12.7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spans="1:26" ht="12.7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spans="1:26" ht="12.7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spans="1:26" ht="12.7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spans="1:26" ht="12.7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spans="1:26" ht="12.7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spans="1:26" ht="12.7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spans="1:26" ht="12.7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spans="1:26" ht="12.7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spans="1:26" ht="12.7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spans="1:26" ht="12.7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spans="1:26" ht="12.7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spans="1:26" ht="12.7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spans="1:26" ht="12.7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spans="1:26" ht="12.7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spans="1:26" ht="12.7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spans="1:26" ht="12.7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spans="1:26" ht="12.7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spans="1:26" ht="12.7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spans="1:26" ht="12.7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spans="1:26" ht="12.7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spans="1:26" ht="12.7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spans="1:26" ht="12.7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spans="1:26" ht="12.7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spans="1:26" ht="12.7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spans="1:26" ht="12.7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spans="1:26" ht="12.7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spans="1:26" ht="12.7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spans="1:26" ht="12.7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spans="1:26" ht="12.7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spans="1:26" ht="12.7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spans="1:26" ht="12.7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spans="1:26" ht="12.7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spans="1:26" ht="12.7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spans="1:26" ht="12.7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spans="1:26" ht="12.7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spans="1:26" ht="12.7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spans="1:26" ht="12.7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spans="1:26" ht="12.7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spans="1:26" ht="12.7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spans="1:26" ht="12.7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spans="1:26" ht="12.7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spans="1:26" ht="12.7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spans="1:26" ht="12.7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spans="1:26" ht="12.7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spans="1:26" ht="12.7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spans="1:26" ht="12.7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spans="1:26" ht="12.7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spans="1:26" ht="12.7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spans="1:26" ht="12.7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spans="1:26" ht="12.7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spans="1:26" ht="12.7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spans="1:26" ht="12.7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spans="1:26" ht="12.7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spans="1:26" ht="12.7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spans="1:26" ht="12.7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spans="1:26" ht="12.7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spans="1:26" ht="12.7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spans="1:26" ht="12.7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spans="1:26" ht="12.7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spans="1:26" ht="12.7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spans="1:26" ht="12.7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spans="1:26" ht="12.7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spans="1:26" ht="12.7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spans="1:26" ht="12.7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spans="1:26" ht="12.7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spans="1:26" ht="12.7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spans="1:26" ht="12.7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spans="1:26" ht="12.7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spans="1:26" ht="12.7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spans="1:26" ht="12.7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spans="1:26" ht="12.7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spans="1:26" ht="12.7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spans="1:26" ht="12.7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spans="1:26" ht="12.7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spans="1:26" ht="12.7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spans="1:26" ht="12.7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spans="1:26" ht="12.7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spans="1:26" ht="12.7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spans="1:26" ht="12.7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spans="1:26" ht="12.7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spans="1:26" ht="12.7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spans="1:26" ht="12.7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spans="1:26" ht="12.7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spans="1:26" ht="12.7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spans="1:26" ht="12.7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spans="1:26" ht="12.7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spans="1:26" ht="12.7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spans="1:26" ht="12.7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spans="1:26" ht="12.7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spans="1:26" ht="12.7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spans="1:26" ht="12.7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spans="1:26" ht="12.7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spans="1:26" ht="12.7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spans="1:26" ht="12.7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spans="1:26" ht="12.7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spans="1:26" ht="12.7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spans="1:26" ht="12.7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spans="1:26" ht="12.7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spans="1:26" ht="12.7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spans="1:26" ht="12.7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spans="1:26" ht="12.7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spans="1:26" ht="12.7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spans="1:26" ht="12.7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spans="1:26" ht="12.7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spans="1:26" ht="12.7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spans="1:26" ht="12.7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spans="1:26" ht="12.7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spans="1:26" ht="12.7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spans="1:26" ht="12.7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spans="1:26" ht="12.7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spans="1:26" ht="12.7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spans="1:26" ht="12.7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spans="1:26" ht="12.7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spans="1:26" ht="12.7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spans="1:26" ht="12.7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spans="1:26" ht="12.7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spans="1:26" ht="12.7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spans="1:26" ht="12.7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spans="1:26" ht="12.7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spans="1:26" ht="12.7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spans="1:26" ht="12.7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spans="1:26" ht="12.7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spans="1:26" ht="12.7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spans="1:26" ht="12.7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spans="1:26" ht="12.7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spans="1:26" ht="12.7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spans="1:26" ht="12.7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spans="1:26" ht="12.7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spans="1:26" ht="12.7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spans="1:26" ht="12.7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spans="1:26" ht="12.7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spans="1:26" ht="12.7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spans="1:26" ht="12.7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spans="1:26" ht="12.7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spans="1:26" ht="12.7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spans="1:26" ht="12.7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spans="1:26" ht="12.7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spans="1:26" ht="12.7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spans="1:26" ht="12.7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spans="1:26" ht="12.7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spans="1:26" ht="12.7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spans="1:26" ht="12.7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spans="1:26" ht="12.7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spans="1:26" ht="12.7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spans="1:26" ht="12.7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spans="1:26" ht="12.7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spans="1:26" ht="12.7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spans="1:26" ht="12.7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spans="1:26" ht="12.7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spans="1:26" ht="12.7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spans="1:26" ht="12.7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spans="1:26" ht="12.7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spans="1:26" ht="12.7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spans="1:26" ht="12.7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spans="1:26" ht="12.7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spans="1:26" ht="12.7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spans="1:26" ht="12.7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spans="1:26" ht="12.7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spans="1:26" ht="12.7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spans="1:26" ht="12.7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spans="1:26" ht="12.7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spans="1:26" ht="12.7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spans="1:26" ht="12.7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spans="1:26" ht="12.7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spans="1:26" ht="12.7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spans="1:26" ht="12.7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spans="1:26" ht="12.7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spans="1:26" ht="12.7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spans="1:26" ht="12.7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spans="1:26" ht="12.7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spans="1:26" ht="12.7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spans="1:26" ht="12.7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spans="1:26" ht="12.7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spans="1:26" ht="12.7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spans="1:26" ht="12.7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spans="1:26" ht="12.7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spans="1:26" ht="12.7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spans="1:26" ht="12.7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spans="1:26" ht="12.7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spans="1:26" ht="12.7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spans="1:26" ht="12.7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spans="1:26" ht="12.7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spans="1:26" ht="12.7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spans="1:26" ht="12.7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spans="1:26" ht="12.7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spans="1:26" ht="12.7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spans="1:26" ht="12.7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spans="1:26" ht="12.7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spans="1:26" ht="12.7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spans="1:26" ht="12.7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spans="1:26" ht="12.7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spans="1:26" ht="12.7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spans="1:26" ht="12.7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spans="1:26" ht="12.7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spans="1:26" ht="12.7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spans="1:26" ht="12.7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spans="1:26" ht="12.7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spans="1:26" ht="12.7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spans="1:26" ht="12.7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spans="1:26" ht="12.7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spans="1:26" ht="12.7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spans="1:26" ht="12.7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spans="1:26" ht="12.7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spans="1:26" ht="12.7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spans="1:26" ht="12.7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spans="1:26" ht="12.7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spans="1:26" ht="12.7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spans="1:26" ht="12.7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spans="1:26" ht="12.7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spans="1:26" ht="12.7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spans="1:26" ht="12.7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spans="1:26" ht="12.7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spans="1:26" ht="12.7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spans="1:26" ht="12.7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spans="1:26" ht="12.7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spans="1:26" ht="12.7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spans="1:26" ht="12.7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spans="1:26" ht="12.7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spans="1:26" ht="12.7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spans="1:26" ht="12.7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spans="1:26" ht="12.7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spans="1:26" ht="12.7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spans="1:26" ht="12.7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spans="1:26" ht="12.7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spans="1:26" ht="12.7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spans="1:26" ht="12.7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spans="1:26" ht="12.7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spans="1:26" ht="12.7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spans="1:26" ht="12.7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spans="1:26" ht="12.7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spans="1:26" ht="12.7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spans="1:26" ht="12.7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spans="1:26" ht="12.7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spans="1:26" ht="12.7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spans="1:26" ht="12.7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spans="1:26" ht="12.7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spans="1:26" ht="12.7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spans="1:26" ht="12.7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spans="1:26" ht="12.7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spans="1:26" ht="12.7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spans="1:26" ht="12.7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spans="1:26" ht="12.7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spans="1:26" ht="12.7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spans="1:26" ht="12.7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spans="1:26" ht="12.7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spans="1:26" ht="12.7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spans="1:26" ht="12.7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spans="1:26" ht="12.7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spans="1:26" ht="12.7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spans="1:26" ht="12.7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spans="1:26" ht="12.7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spans="1:26" ht="12.7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spans="1:26" ht="12.7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spans="1:26" ht="12.7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spans="1:26" ht="12.7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spans="1:26" ht="12.7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spans="1:26" ht="12.7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spans="1:26" ht="12.7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spans="1:26" ht="12.7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spans="1:26" ht="12.7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spans="1:26" ht="12.7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spans="1:26" ht="12.7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spans="1:26" ht="12.7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spans="1:26" ht="12.7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spans="1:26" ht="12.7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spans="1:26" ht="12.7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spans="1:26" ht="12.7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spans="1:26" ht="12.7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spans="1:26" ht="12.7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spans="1:26" ht="12.7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spans="1:26" ht="12.7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spans="1:26" ht="12.7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spans="1:26" ht="12.7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spans="1:26" ht="12.7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spans="1:26" ht="12.7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spans="1:26" ht="12.7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spans="1:26" ht="12.7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spans="1:26" ht="12.7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spans="1:26" ht="12.7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spans="1:26" ht="12.7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spans="1:26" ht="12.7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spans="1:26" ht="12.7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spans="1:26" ht="12.7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spans="1:26" ht="12.7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spans="1:26" ht="12.7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spans="1:26" ht="12.7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spans="1:26" ht="12.7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spans="1:26" ht="12.7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spans="1:26" ht="12.7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spans="1:26" ht="12.7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spans="1:26" ht="12.7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spans="1:26" ht="12.7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spans="1:26" ht="12.7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spans="1:26" ht="12.7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spans="1:26" ht="12.7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spans="1:26" ht="12.7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spans="1:26" ht="12.7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spans="1:26" ht="12.7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spans="1:26" ht="12.7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spans="1:26" ht="12.7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spans="1:26" ht="12.7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spans="1:26" ht="12.7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spans="1:26" ht="12.7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spans="1:26" ht="12.7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spans="1:26" ht="12.7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spans="1:26" ht="12.7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spans="1:26" ht="12.7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spans="1:26" ht="12.7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spans="1:26" ht="12.7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spans="1:26" ht="12.7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spans="1:26" ht="12.7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spans="1:26" ht="12.7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spans="1:26" ht="12.7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spans="1:26" ht="12.75" customHeight="1">
      <c r="A754" s="112"/>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spans="1:26" ht="12.75" customHeight="1">
      <c r="A755" s="112"/>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spans="1:26" ht="12.75" customHeight="1">
      <c r="A756" s="112"/>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spans="1:26" ht="12.75" customHeight="1">
      <c r="A757" s="112"/>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spans="1:26" ht="12.75" customHeight="1">
      <c r="A758" s="112"/>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spans="1:26" ht="12.75" customHeight="1">
      <c r="A759" s="112"/>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spans="1:26" ht="12.75" customHeight="1">
      <c r="A760" s="112"/>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spans="1:26" ht="12.75" customHeight="1">
      <c r="A761" s="112"/>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spans="1:26" ht="12.75" customHeight="1">
      <c r="A762" s="112"/>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spans="1:26" ht="12.75" customHeight="1">
      <c r="A763" s="112"/>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spans="1:26" ht="12.75" customHeight="1">
      <c r="A764" s="112"/>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spans="1:26" ht="12.75" customHeight="1">
      <c r="A765" s="112"/>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spans="1:26" ht="12.75" customHeight="1">
      <c r="A766" s="112"/>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spans="1:26" ht="12.75" customHeight="1">
      <c r="A767" s="112"/>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spans="1:26" ht="12.75" customHeight="1">
      <c r="A768" s="112"/>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spans="1:26" ht="12.75" customHeight="1">
      <c r="A769" s="112"/>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spans="1:26" ht="12.75" customHeight="1">
      <c r="A770" s="112"/>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spans="1:26" ht="12.75" customHeight="1">
      <c r="A771" s="112"/>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spans="1:26" ht="12.75" customHeight="1">
      <c r="A772" s="112"/>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spans="1:26" ht="12.75" customHeight="1">
      <c r="A773" s="112"/>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spans="1:26" ht="12.75" customHeight="1">
      <c r="A774" s="112"/>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spans="1:26" ht="12.75" customHeight="1">
      <c r="A775" s="112"/>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spans="1:26" ht="12.75" customHeight="1">
      <c r="A776" s="112"/>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spans="1:26" ht="12.75" customHeight="1">
      <c r="A777" s="112"/>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spans="1:26" ht="12.75" customHeight="1">
      <c r="A778" s="112"/>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spans="1:26" ht="12.75" customHeight="1">
      <c r="A779" s="112"/>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spans="1:26" ht="12.75" customHeight="1">
      <c r="A780" s="112"/>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spans="1:26" ht="12.75" customHeight="1">
      <c r="A781" s="112"/>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spans="1:26" ht="12.75" customHeight="1">
      <c r="A782" s="112"/>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spans="1:26" ht="12.75" customHeight="1">
      <c r="A783" s="112"/>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spans="1:26" ht="12.75" customHeight="1">
      <c r="A784" s="112"/>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spans="1:26" ht="12.75" customHeight="1">
      <c r="A785" s="112"/>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spans="1:26" ht="12.75" customHeight="1">
      <c r="A786" s="112"/>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spans="1:26" ht="12.75" customHeight="1">
      <c r="A787" s="112"/>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spans="1:26" ht="12.75" customHeight="1">
      <c r="A788" s="112"/>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spans="1:26" ht="12.75" customHeight="1">
      <c r="A789" s="112"/>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spans="1:26" ht="12.75" customHeight="1">
      <c r="A790" s="112"/>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spans="1:26" ht="12.75" customHeight="1">
      <c r="A791" s="112"/>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spans="1:26" ht="12.75" customHeight="1">
      <c r="A792" s="112"/>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spans="1:26" ht="12.75" customHeight="1">
      <c r="A793" s="112"/>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spans="1:26" ht="12.75" customHeight="1">
      <c r="A794" s="112"/>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spans="1:26" ht="12.75" customHeight="1">
      <c r="A795" s="112"/>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spans="1:26" ht="12.75" customHeight="1">
      <c r="A796" s="112"/>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spans="1:26" ht="12.75" customHeight="1">
      <c r="A797" s="112"/>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spans="1:26" ht="12.75" customHeight="1">
      <c r="A798" s="112"/>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spans="1:26" ht="12.75" customHeight="1">
      <c r="A799" s="112"/>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spans="1:26" ht="12.75" customHeight="1">
      <c r="A800" s="112"/>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spans="1:26" ht="12.75" customHeight="1">
      <c r="A801" s="112"/>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spans="1:26" ht="12.75" customHeight="1">
      <c r="A802" s="112"/>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spans="1:26" ht="12.75" customHeight="1">
      <c r="A803" s="112"/>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spans="1:26" ht="12.75" customHeight="1">
      <c r="A804" s="112"/>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spans="1:26" ht="12.75" customHeight="1">
      <c r="A805" s="112"/>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spans="1:26" ht="12.75" customHeight="1">
      <c r="A806" s="112"/>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spans="1:26" ht="12.75" customHeight="1">
      <c r="A807" s="112"/>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spans="1:26" ht="12.75" customHeight="1">
      <c r="A808" s="112"/>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spans="1:26" ht="12.75" customHeight="1">
      <c r="A809" s="112"/>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spans="1:26" ht="12.75" customHeight="1">
      <c r="A810" s="112"/>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spans="1:26" ht="12.75" customHeight="1">
      <c r="A811" s="112"/>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spans="1:26" ht="12.75" customHeight="1">
      <c r="A812" s="112"/>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spans="1:26" ht="12.75" customHeight="1">
      <c r="A813" s="112"/>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spans="1:26" ht="12.75" customHeight="1">
      <c r="A814" s="112"/>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spans="1:26" ht="12.75" customHeight="1">
      <c r="A815" s="112"/>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spans="1:26" ht="12.75" customHeight="1">
      <c r="A816" s="112"/>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spans="1:26" ht="12.75" customHeight="1">
      <c r="A817" s="112"/>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spans="1:26" ht="12.75" customHeight="1">
      <c r="A818" s="112"/>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spans="1:26" ht="12.75" customHeight="1">
      <c r="A819" s="112"/>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spans="1:26" ht="12.75" customHeight="1">
      <c r="A820" s="112"/>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spans="1:26" ht="12.75" customHeight="1">
      <c r="A821" s="112"/>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spans="1:26" ht="12.75" customHeight="1">
      <c r="A822" s="112"/>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spans="1:26" ht="12.75" customHeight="1">
      <c r="A823" s="112"/>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spans="1:26" ht="12.75" customHeight="1">
      <c r="A824" s="112"/>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spans="1:26" ht="12.75" customHeight="1">
      <c r="A825" s="112"/>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spans="1:26" ht="12.75" customHeight="1">
      <c r="A826" s="112"/>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spans="1:26" ht="12.75" customHeight="1">
      <c r="A827" s="112"/>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spans="1:26" ht="12.75" customHeight="1">
      <c r="A828" s="112"/>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spans="1:26" ht="12.75" customHeight="1">
      <c r="A829" s="112"/>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spans="1:26" ht="12.75" customHeight="1">
      <c r="A830" s="112"/>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spans="1:26" ht="12.75" customHeight="1">
      <c r="A831" s="112"/>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spans="1:26" ht="12.75" customHeight="1">
      <c r="A832" s="112"/>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spans="1:26" ht="12.75" customHeight="1">
      <c r="A833" s="112"/>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spans="1:26" ht="12.75" customHeight="1">
      <c r="A834" s="112"/>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spans="1:26" ht="12.75" customHeight="1">
      <c r="A835" s="112"/>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spans="1:26" ht="12.75" customHeight="1">
      <c r="A836" s="112"/>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spans="1:26" ht="12.75" customHeight="1">
      <c r="A837" s="112"/>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spans="1:26" ht="12.75" customHeight="1">
      <c r="A838" s="112"/>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spans="1:26" ht="12.75" customHeight="1">
      <c r="A839" s="112"/>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spans="1:26" ht="12.75" customHeight="1">
      <c r="A840" s="112"/>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spans="1:26" ht="12.75" customHeight="1">
      <c r="A841" s="112"/>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spans="1:26" ht="12.75" customHeight="1">
      <c r="A842" s="112"/>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spans="1:26" ht="12.75" customHeight="1">
      <c r="A843" s="112"/>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spans="1:26" ht="12.75" customHeight="1">
      <c r="A844" s="112"/>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spans="1:26" ht="12.75" customHeight="1">
      <c r="A845" s="112"/>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spans="1:26" ht="12.75" customHeight="1">
      <c r="A846" s="112"/>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spans="1:26" ht="12.75" customHeight="1">
      <c r="A847" s="112"/>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spans="1:26" ht="12.75" customHeight="1">
      <c r="A848" s="112"/>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spans="1:26" ht="12.75" customHeight="1">
      <c r="A849" s="112"/>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spans="1:26" ht="12.75" customHeight="1">
      <c r="A850" s="112"/>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spans="1:26" ht="12.75" customHeight="1">
      <c r="A851" s="112"/>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spans="1:26" ht="12.75" customHeight="1">
      <c r="A852" s="112"/>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spans="1:26" ht="12.75" customHeight="1">
      <c r="A853" s="112"/>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spans="1:26" ht="12.75" customHeight="1">
      <c r="A854" s="112"/>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spans="1:26" ht="12.75" customHeight="1">
      <c r="A855" s="112"/>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spans="1:26" ht="12.75" customHeight="1">
      <c r="A856" s="112"/>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spans="1:26" ht="12.75" customHeight="1">
      <c r="A857" s="112"/>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spans="1:26" ht="12.75" customHeight="1">
      <c r="A858" s="112"/>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spans="1:26" ht="12.75" customHeight="1">
      <c r="A859" s="112"/>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spans="1:26" ht="12.75" customHeight="1">
      <c r="A860" s="112"/>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spans="1:26" ht="12.75" customHeight="1">
      <c r="A861" s="112"/>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spans="1:26" ht="12.75" customHeight="1">
      <c r="A862" s="112"/>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spans="1:26" ht="12.75" customHeight="1">
      <c r="A863" s="112"/>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spans="1:26" ht="12.75" customHeight="1">
      <c r="A864" s="112"/>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spans="1:26" ht="12.75" customHeight="1">
      <c r="A865" s="112"/>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spans="1:26" ht="12.75" customHeight="1">
      <c r="A866" s="112"/>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spans="1:26" ht="12.75" customHeight="1">
      <c r="A867" s="112"/>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spans="1:26" ht="12.75" customHeight="1">
      <c r="A868" s="112"/>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spans="1:26" ht="12.75" customHeight="1">
      <c r="A869" s="112"/>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spans="1:26" ht="12.75" customHeight="1">
      <c r="A870" s="112"/>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spans="1:26" ht="12.75" customHeight="1">
      <c r="A871" s="112"/>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spans="1:26" ht="12.75" customHeight="1">
      <c r="A872" s="112"/>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spans="1:26" ht="12.75" customHeight="1">
      <c r="A873" s="112"/>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spans="1:26" ht="12.75" customHeight="1">
      <c r="A874" s="112"/>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spans="1:26" ht="12.75" customHeight="1">
      <c r="A875" s="112"/>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spans="1:26" ht="12.75" customHeight="1">
      <c r="A876" s="112"/>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spans="1:26" ht="12.75" customHeight="1">
      <c r="A877" s="112"/>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spans="1:26" ht="12.75" customHeight="1">
      <c r="A878" s="112"/>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spans="1:26" ht="12.75" customHeight="1">
      <c r="A879" s="112"/>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spans="1:26" ht="12.75" customHeight="1">
      <c r="A880" s="112"/>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spans="1:26" ht="12.75" customHeight="1">
      <c r="A881" s="112"/>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spans="1:26" ht="12.75" customHeight="1">
      <c r="A882" s="112"/>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spans="1:26" ht="12.75" customHeight="1">
      <c r="A883" s="112"/>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spans="1:26" ht="12.75" customHeight="1">
      <c r="A884" s="112"/>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spans="1:26" ht="12.75" customHeight="1">
      <c r="A885" s="112"/>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spans="1:26" ht="12.75" customHeight="1">
      <c r="A886" s="112"/>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spans="1:26" ht="12.75" customHeight="1">
      <c r="A887" s="112"/>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spans="1:26" ht="12.75" customHeight="1">
      <c r="A888" s="112"/>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spans="1:26" ht="12.75" customHeight="1">
      <c r="A889" s="112"/>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spans="1:26" ht="12.75" customHeight="1">
      <c r="A890" s="112"/>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spans="1:26" ht="12.75" customHeight="1">
      <c r="A891" s="112"/>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spans="1:26" ht="12.75" customHeight="1">
      <c r="A892" s="112"/>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spans="1:26" ht="12.75" customHeight="1">
      <c r="A893" s="112"/>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spans="1:26" ht="12.75" customHeight="1">
      <c r="A894" s="112"/>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spans="1:26" ht="12.75" customHeight="1">
      <c r="A895" s="112"/>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spans="1:26" ht="12.75" customHeight="1">
      <c r="A896" s="112"/>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spans="1:26" ht="12.75" customHeight="1">
      <c r="A897" s="112"/>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spans="1:26" ht="12.75" customHeight="1">
      <c r="A898" s="112"/>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spans="1:26" ht="12.75" customHeight="1">
      <c r="A899" s="112"/>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spans="1:26" ht="12.75" customHeight="1">
      <c r="A900" s="112"/>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spans="1:26" ht="12.75" customHeight="1">
      <c r="A901" s="112"/>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spans="1:26" ht="12.75" customHeight="1">
      <c r="A902" s="112"/>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spans="1:26" ht="12.75" customHeight="1">
      <c r="A903" s="112"/>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spans="1:26" ht="12.75" customHeight="1">
      <c r="A904" s="112"/>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spans="1:26" ht="12.75" customHeight="1">
      <c r="A905" s="112"/>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spans="1:26" ht="12.75" customHeight="1">
      <c r="A906" s="112"/>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spans="1:26" ht="12.75" customHeight="1">
      <c r="A907" s="112"/>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spans="1:26" ht="12.75" customHeight="1">
      <c r="A908" s="112"/>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spans="1:26" ht="12.75" customHeight="1">
      <c r="A909" s="112"/>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spans="1:26" ht="12.75" customHeight="1">
      <c r="A910" s="112"/>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spans="1:26" ht="12.75" customHeight="1">
      <c r="A911" s="112"/>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spans="1:26" ht="12.75" customHeight="1">
      <c r="A912" s="112"/>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spans="1:26" ht="12.75" customHeight="1">
      <c r="A913" s="112"/>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spans="1:26" ht="12.75" customHeight="1">
      <c r="A914" s="112"/>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spans="1:26" ht="12.75" customHeight="1">
      <c r="A915" s="112"/>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spans="1:26" ht="12.75" customHeight="1">
      <c r="A916" s="112"/>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spans="1:26" ht="12.75" customHeight="1">
      <c r="A917" s="112"/>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spans="1:26" ht="12.75" customHeight="1">
      <c r="A918" s="112"/>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spans="1:26" ht="12.75" customHeight="1">
      <c r="A919" s="112"/>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spans="1:26" ht="12.75" customHeight="1">
      <c r="A920" s="112"/>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spans="1:26" ht="12.75" customHeight="1">
      <c r="A921" s="112"/>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spans="1:26" ht="12.75" customHeight="1">
      <c r="A922" s="112"/>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spans="1:26" ht="12.75" customHeight="1">
      <c r="A923" s="112"/>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spans="1:26" ht="12.75" customHeight="1">
      <c r="A924" s="112"/>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spans="1:26" ht="12.75" customHeight="1">
      <c r="A925" s="112"/>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spans="1:26" ht="12.75" customHeight="1">
      <c r="A926" s="112"/>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spans="1:26" ht="12.75" customHeight="1">
      <c r="A927" s="112"/>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spans="1:26" ht="12.75" customHeight="1">
      <c r="A928" s="112"/>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spans="1:26" ht="12.75" customHeight="1">
      <c r="A929" s="112"/>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spans="1:26" ht="12.75" customHeight="1">
      <c r="A930" s="112"/>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spans="1:26" ht="12.75" customHeight="1">
      <c r="A931" s="112"/>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spans="1:26" ht="12.75" customHeight="1">
      <c r="A932" s="112"/>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spans="1:26" ht="12.75" customHeight="1">
      <c r="A933" s="112"/>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spans="1:26" ht="12.75" customHeight="1">
      <c r="A934" s="112"/>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spans="1:26" ht="12.75" customHeight="1">
      <c r="A935" s="112"/>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spans="1:26" ht="12.75" customHeight="1">
      <c r="A936" s="112"/>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spans="1:26" ht="12.75" customHeight="1">
      <c r="A937" s="112"/>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spans="1:26" ht="12.75" customHeight="1">
      <c r="A938" s="112"/>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spans="1:26" ht="12.75" customHeight="1">
      <c r="A939" s="112"/>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spans="1:26" ht="12.75" customHeight="1">
      <c r="A940" s="112"/>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spans="1:26" ht="12.75" customHeight="1">
      <c r="A941" s="112"/>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spans="1:26" ht="12.75" customHeight="1">
      <c r="A942" s="112"/>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spans="1:26" ht="12.75" customHeight="1">
      <c r="A943" s="112"/>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spans="1:26" ht="12.75" customHeight="1">
      <c r="A944" s="112"/>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spans="1:26" ht="12.75" customHeight="1">
      <c r="A945" s="112"/>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spans="1:26" ht="12.75" customHeight="1">
      <c r="A946" s="112"/>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spans="1:26" ht="12.75" customHeight="1">
      <c r="A947" s="112"/>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spans="1:26" ht="12.75" customHeight="1">
      <c r="A948" s="112"/>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spans="1:26" ht="12.75" customHeight="1">
      <c r="A949" s="112"/>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spans="1:26" ht="12.75" customHeight="1">
      <c r="A950" s="112"/>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spans="1:26" ht="12.75" customHeight="1">
      <c r="A951" s="112"/>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spans="1:26" ht="12.75" customHeight="1">
      <c r="A952" s="112"/>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spans="1:26" ht="12.75" customHeight="1">
      <c r="A953" s="112"/>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spans="1:26" ht="12.75" customHeight="1">
      <c r="A954" s="112"/>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spans="1:26" ht="12.75" customHeight="1">
      <c r="A955" s="112"/>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spans="1:26" ht="12.75" customHeight="1">
      <c r="A956" s="112"/>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spans="1:26" ht="12.75" customHeight="1">
      <c r="A957" s="112"/>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spans="1:26" ht="12.75" customHeight="1">
      <c r="A958" s="112"/>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spans="1:26" ht="12.75" customHeight="1">
      <c r="A959" s="112"/>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spans="1:26" ht="12.75" customHeight="1">
      <c r="A960" s="112"/>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spans="1:26" ht="12.75" customHeight="1">
      <c r="A961" s="112"/>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spans="1:26" ht="12.75" customHeight="1">
      <c r="A962" s="112"/>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spans="1:26" ht="12.75" customHeight="1">
      <c r="A963" s="112"/>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spans="1:26" ht="12.75" customHeight="1">
      <c r="A964" s="112"/>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spans="1:26" ht="12.75" customHeight="1">
      <c r="A965" s="112"/>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spans="1:26" ht="12.75" customHeight="1">
      <c r="A966" s="112"/>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spans="1:26" ht="12.75" customHeight="1">
      <c r="A967" s="112"/>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spans="1:26" ht="12.75" customHeight="1">
      <c r="A968" s="112"/>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spans="1:26" ht="12.75" customHeight="1">
      <c r="A969" s="112"/>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spans="1:26" ht="12.75" customHeight="1">
      <c r="A970" s="112"/>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spans="1:26" ht="12.75" customHeight="1">
      <c r="A971" s="112"/>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spans="1:26" ht="12.75" customHeight="1">
      <c r="A972" s="112"/>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spans="1:26" ht="12.75" customHeight="1">
      <c r="A973" s="112"/>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spans="1:26" ht="12.75" customHeight="1">
      <c r="A974" s="112"/>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spans="1:26" ht="12.75" customHeight="1">
      <c r="A975" s="112"/>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spans="1:26" ht="12.75" customHeight="1">
      <c r="A976" s="112"/>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spans="1:26" ht="12.75" customHeight="1">
      <c r="A977" s="112"/>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spans="1:26" ht="12.75" customHeight="1">
      <c r="A978" s="112"/>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spans="1:26" ht="12.75" customHeight="1">
      <c r="A979" s="112"/>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spans="1:26" ht="12.75" customHeight="1">
      <c r="A980" s="112"/>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spans="1:26" ht="12.75" customHeight="1">
      <c r="A981" s="112"/>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spans="1:26" ht="12.75" customHeight="1">
      <c r="A982" s="112"/>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spans="1:26" ht="12.75" customHeight="1">
      <c r="A983" s="112"/>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row r="984" spans="1:26" ht="12.75" customHeight="1">
      <c r="A984" s="112"/>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row>
    <row r="985" spans="1:26" ht="12.75" customHeight="1">
      <c r="A985" s="112"/>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row>
    <row r="986" spans="1:26" ht="12.75" customHeight="1">
      <c r="A986" s="112"/>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row>
    <row r="987" spans="1:26" ht="12.75" customHeight="1">
      <c r="A987" s="112"/>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row>
    <row r="988" spans="1:26" ht="12.75" customHeight="1">
      <c r="A988" s="112"/>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row>
    <row r="989" spans="1:26" ht="12.75" customHeight="1">
      <c r="A989" s="112"/>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row>
    <row r="990" spans="1:26" ht="12.75" customHeight="1">
      <c r="A990" s="112"/>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row>
    <row r="991" spans="1:26" ht="12.75" customHeight="1">
      <c r="A991" s="112"/>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row>
    <row r="992" spans="1:26" ht="12.75" customHeight="1">
      <c r="A992" s="112"/>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row>
    <row r="993" spans="1:26" ht="12.75" customHeight="1">
      <c r="A993" s="112"/>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row>
    <row r="994" spans="1:26" ht="12.75" customHeight="1">
      <c r="A994" s="112"/>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row>
    <row r="995" spans="1:26" ht="12.75" customHeight="1">
      <c r="A995" s="112"/>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row>
    <row r="996" spans="1:26" ht="12.75" customHeight="1">
      <c r="A996" s="112"/>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row>
    <row r="997" spans="1:26" ht="12.75" customHeight="1">
      <c r="A997" s="112"/>
      <c r="B997" s="112"/>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row>
    <row r="998" spans="1:26" ht="12.75" customHeight="1">
      <c r="A998" s="112"/>
      <c r="B998" s="112"/>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row>
    <row r="999" spans="1:26" ht="12.75" customHeight="1">
      <c r="A999" s="112"/>
      <c r="B999" s="112"/>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row>
    <row r="1000" spans="1:26" ht="12.75" customHeight="1">
      <c r="A1000" s="112"/>
      <c r="B1000" s="112"/>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row>
    <row r="1001" spans="1:26" ht="12.75" customHeight="1">
      <c r="A1001" s="112"/>
      <c r="B1001" s="112"/>
      <c r="C1001" s="112"/>
      <c r="D1001" s="112"/>
      <c r="E1001" s="112"/>
      <c r="F1001" s="112"/>
      <c r="G1001" s="112"/>
      <c r="H1001" s="112"/>
      <c r="I1001" s="112"/>
      <c r="J1001" s="112"/>
      <c r="K1001" s="112"/>
      <c r="L1001" s="112"/>
      <c r="M1001" s="112"/>
      <c r="N1001" s="112"/>
      <c r="O1001" s="112"/>
      <c r="P1001" s="112"/>
      <c r="Q1001" s="112"/>
      <c r="R1001" s="112"/>
      <c r="S1001" s="112"/>
      <c r="T1001" s="112"/>
      <c r="U1001" s="112"/>
      <c r="V1001" s="112"/>
      <c r="W1001" s="112"/>
      <c r="X1001" s="112"/>
      <c r="Y1001" s="112"/>
      <c r="Z1001" s="112"/>
    </row>
    <row r="1002" spans="1:26" ht="12.75" customHeight="1">
      <c r="A1002" s="112"/>
      <c r="B1002" s="112"/>
      <c r="C1002" s="112"/>
      <c r="D1002" s="112"/>
      <c r="E1002" s="112"/>
      <c r="F1002" s="112"/>
      <c r="G1002" s="112"/>
      <c r="H1002" s="112"/>
      <c r="I1002" s="112"/>
      <c r="J1002" s="112"/>
      <c r="K1002" s="112"/>
      <c r="L1002" s="112"/>
      <c r="M1002" s="112"/>
      <c r="N1002" s="112"/>
      <c r="O1002" s="112"/>
      <c r="P1002" s="112"/>
      <c r="Q1002" s="112"/>
      <c r="R1002" s="112"/>
      <c r="S1002" s="112"/>
      <c r="T1002" s="112"/>
      <c r="U1002" s="112"/>
      <c r="V1002" s="112"/>
      <c r="W1002" s="112"/>
      <c r="X1002" s="112"/>
      <c r="Y1002" s="112"/>
      <c r="Z1002" s="112"/>
    </row>
    <row r="1003" spans="1:26" ht="12.75" customHeight="1">
      <c r="A1003" s="112"/>
      <c r="B1003" s="112"/>
      <c r="C1003" s="112"/>
      <c r="D1003" s="112"/>
      <c r="E1003" s="112"/>
      <c r="F1003" s="112"/>
      <c r="G1003" s="112"/>
      <c r="H1003" s="112"/>
      <c r="I1003" s="112"/>
      <c r="J1003" s="112"/>
      <c r="K1003" s="112"/>
      <c r="L1003" s="112"/>
      <c r="M1003" s="112"/>
      <c r="N1003" s="112"/>
      <c r="O1003" s="112"/>
      <c r="P1003" s="112"/>
      <c r="Q1003" s="112"/>
      <c r="R1003" s="112"/>
      <c r="S1003" s="112"/>
      <c r="T1003" s="112"/>
      <c r="U1003" s="112"/>
      <c r="V1003" s="112"/>
      <c r="W1003" s="112"/>
      <c r="X1003" s="112"/>
      <c r="Y1003" s="112"/>
      <c r="Z1003" s="112"/>
    </row>
    <row r="1004" spans="1:26" ht="12.75" customHeight="1">
      <c r="A1004" s="112"/>
      <c r="B1004" s="112"/>
      <c r="C1004" s="112"/>
      <c r="D1004" s="112"/>
      <c r="E1004" s="112"/>
      <c r="F1004" s="112"/>
      <c r="G1004" s="112"/>
      <c r="H1004" s="112"/>
      <c r="I1004" s="112"/>
      <c r="J1004" s="112"/>
      <c r="K1004" s="112"/>
      <c r="L1004" s="112"/>
      <c r="M1004" s="112"/>
      <c r="N1004" s="112"/>
      <c r="O1004" s="112"/>
      <c r="P1004" s="112"/>
      <c r="Q1004" s="112"/>
      <c r="R1004" s="112"/>
      <c r="S1004" s="112"/>
      <c r="T1004" s="112"/>
      <c r="U1004" s="112"/>
      <c r="V1004" s="112"/>
      <c r="W1004" s="112"/>
      <c r="X1004" s="112"/>
      <c r="Y1004" s="112"/>
      <c r="Z1004" s="112"/>
    </row>
    <row r="1005" spans="1:26" ht="12.75" customHeight="1">
      <c r="A1005" s="112"/>
      <c r="B1005" s="112"/>
      <c r="C1005" s="112"/>
      <c r="D1005" s="112"/>
      <c r="E1005" s="112"/>
      <c r="F1005" s="112"/>
      <c r="G1005" s="112"/>
      <c r="H1005" s="112"/>
      <c r="I1005" s="112"/>
      <c r="J1005" s="112"/>
      <c r="K1005" s="112"/>
      <c r="L1005" s="112"/>
      <c r="M1005" s="112"/>
      <c r="N1005" s="112"/>
      <c r="O1005" s="112"/>
      <c r="P1005" s="112"/>
      <c r="Q1005" s="112"/>
      <c r="R1005" s="112"/>
      <c r="S1005" s="112"/>
      <c r="T1005" s="112"/>
      <c r="U1005" s="112"/>
      <c r="V1005" s="112"/>
      <c r="W1005" s="112"/>
      <c r="X1005" s="112"/>
      <c r="Y1005" s="112"/>
      <c r="Z1005" s="112"/>
    </row>
    <row r="1006" spans="1:26" ht="12.75" customHeight="1">
      <c r="A1006" s="112"/>
      <c r="B1006" s="112"/>
      <c r="C1006" s="112"/>
      <c r="D1006" s="112"/>
      <c r="E1006" s="112"/>
      <c r="F1006" s="112"/>
      <c r="G1006" s="112"/>
      <c r="H1006" s="112"/>
      <c r="I1006" s="112"/>
      <c r="J1006" s="112"/>
      <c r="K1006" s="112"/>
      <c r="L1006" s="112"/>
      <c r="M1006" s="112"/>
      <c r="N1006" s="112"/>
      <c r="O1006" s="112"/>
      <c r="P1006" s="112"/>
      <c r="Q1006" s="112"/>
      <c r="R1006" s="112"/>
      <c r="S1006" s="112"/>
      <c r="T1006" s="112"/>
      <c r="U1006" s="112"/>
      <c r="V1006" s="112"/>
      <c r="W1006" s="112"/>
      <c r="X1006" s="112"/>
      <c r="Y1006" s="112"/>
      <c r="Z1006" s="112"/>
    </row>
    <row r="1007" spans="1:26" ht="12.75" customHeight="1">
      <c r="A1007" s="112"/>
      <c r="B1007" s="112"/>
      <c r="C1007" s="112"/>
      <c r="D1007" s="112"/>
      <c r="E1007" s="112"/>
      <c r="F1007" s="112"/>
      <c r="G1007" s="112"/>
      <c r="H1007" s="112"/>
      <c r="I1007" s="112"/>
      <c r="J1007" s="112"/>
      <c r="K1007" s="112"/>
      <c r="L1007" s="112"/>
      <c r="M1007" s="112"/>
      <c r="N1007" s="112"/>
      <c r="O1007" s="112"/>
      <c r="P1007" s="112"/>
      <c r="Q1007" s="112"/>
      <c r="R1007" s="112"/>
      <c r="S1007" s="112"/>
      <c r="T1007" s="112"/>
      <c r="U1007" s="112"/>
      <c r="V1007" s="112"/>
      <c r="W1007" s="112"/>
      <c r="X1007" s="112"/>
      <c r="Y1007" s="112"/>
      <c r="Z1007" s="112"/>
    </row>
  </sheetData>
  <mergeCells count="16">
    <mergeCell ref="J17:J18"/>
    <mergeCell ref="K17:K18"/>
    <mergeCell ref="B19:C19"/>
    <mergeCell ref="H8:H9"/>
    <mergeCell ref="I8:I9"/>
    <mergeCell ref="A50:C50"/>
    <mergeCell ref="A52:C52"/>
    <mergeCell ref="B10:C10"/>
    <mergeCell ref="B16:C16"/>
    <mergeCell ref="C17:G17"/>
    <mergeCell ref="H17:I17"/>
    <mergeCell ref="B1:D1"/>
    <mergeCell ref="A5:C5"/>
    <mergeCell ref="B7:C7"/>
    <mergeCell ref="C8:E8"/>
    <mergeCell ref="F8:G8"/>
  </mergeCells>
  <pageMargins left="0.7" right="0.7" top="0.75" bottom="0.75" header="0" footer="0"/>
  <pageSetup orientation="landscape"/>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B6D7A8"/>
  </sheetPr>
  <dimension ref="A1:K1008"/>
  <sheetViews>
    <sheetView workbookViewId="0"/>
  </sheetViews>
  <sheetFormatPr defaultColWidth="14.42578125" defaultRowHeight="15" customHeight="1"/>
  <cols>
    <col min="1" max="1" width="54.7109375" customWidth="1"/>
    <col min="2" max="2" width="30.7109375" customWidth="1"/>
    <col min="3" max="3" width="10.7109375" customWidth="1"/>
    <col min="4" max="6" width="8" customWidth="1"/>
    <col min="7" max="7" width="33.42578125" customWidth="1"/>
    <col min="8" max="26" width="8" customWidth="1"/>
  </cols>
  <sheetData>
    <row r="1" spans="1:11" ht="64.5" customHeight="1">
      <c r="A1" s="1"/>
      <c r="B1" s="314" t="s">
        <v>548</v>
      </c>
      <c r="C1" s="311"/>
    </row>
    <row r="2" spans="1:11" ht="27" customHeight="1">
      <c r="A2" s="8" t="s">
        <v>18</v>
      </c>
      <c r="B2" s="11"/>
      <c r="C2" s="11"/>
    </row>
    <row r="3" spans="1:11" ht="27" customHeight="1">
      <c r="A3" s="76" t="str">
        <f>CONCATENATE(You!$B$8," - ",You!C$2," TAX YEAR")</f>
        <v xml:space="preserve"> -  TAX YEAR</v>
      </c>
      <c r="B3" s="11"/>
      <c r="C3" s="11"/>
    </row>
    <row r="4" spans="1:11" ht="12.75" customHeight="1">
      <c r="B4" s="11"/>
      <c r="C4" s="11"/>
    </row>
    <row r="5" spans="1:11" ht="60" customHeight="1">
      <c r="A5" s="363" t="s">
        <v>549</v>
      </c>
      <c r="B5" s="311"/>
      <c r="C5" s="311"/>
      <c r="D5" s="311"/>
      <c r="E5" s="311"/>
    </row>
    <row r="6" spans="1:11" ht="18" customHeight="1">
      <c r="A6" s="113"/>
      <c r="B6" s="113"/>
      <c r="C6" s="113"/>
      <c r="D6" s="113"/>
      <c r="E6" s="113"/>
    </row>
    <row r="7" spans="1:11" ht="21.75" customHeight="1">
      <c r="A7" s="376" t="s">
        <v>550</v>
      </c>
      <c r="B7" s="311"/>
      <c r="D7" s="376" t="s">
        <v>551</v>
      </c>
      <c r="E7" s="311"/>
      <c r="F7" s="311"/>
      <c r="G7" s="311"/>
      <c r="H7" s="230"/>
      <c r="I7" s="230"/>
      <c r="J7" s="230"/>
      <c r="K7" s="230"/>
    </row>
    <row r="8" spans="1:11" ht="15.75" customHeight="1">
      <c r="A8" s="377"/>
      <c r="B8" s="311"/>
      <c r="D8" s="378" t="s">
        <v>552</v>
      </c>
      <c r="E8" s="311"/>
      <c r="F8" s="311"/>
      <c r="G8" s="311"/>
      <c r="H8" s="247"/>
      <c r="I8" s="247"/>
      <c r="J8" s="247"/>
    </row>
    <row r="9" spans="1:11" ht="15.75" customHeight="1">
      <c r="A9" s="29"/>
      <c r="D9" s="246"/>
      <c r="E9" s="246"/>
      <c r="F9" s="246"/>
      <c r="G9" s="246"/>
      <c r="H9" s="247"/>
      <c r="I9" s="247"/>
      <c r="J9" s="247"/>
    </row>
    <row r="10" spans="1:11" ht="21.75" customHeight="1">
      <c r="A10" s="88" t="s">
        <v>553</v>
      </c>
      <c r="B10" s="89">
        <v>0</v>
      </c>
      <c r="C10" s="48"/>
      <c r="D10" s="380" t="s">
        <v>554</v>
      </c>
      <c r="E10" s="334"/>
      <c r="F10" s="334"/>
      <c r="G10" s="335"/>
      <c r="H10" s="379"/>
      <c r="I10" s="334"/>
      <c r="J10" s="335"/>
    </row>
    <row r="11" spans="1:11" ht="21.75" customHeight="1">
      <c r="A11" s="248" t="s">
        <v>555</v>
      </c>
      <c r="B11" s="84">
        <v>0</v>
      </c>
      <c r="C11" s="48"/>
      <c r="D11" s="380" t="s">
        <v>556</v>
      </c>
      <c r="E11" s="334"/>
      <c r="F11" s="334"/>
      <c r="G11" s="335"/>
      <c r="H11" s="379"/>
      <c r="I11" s="334"/>
      <c r="J11" s="335"/>
    </row>
    <row r="12" spans="1:11" ht="21.75" customHeight="1">
      <c r="A12" s="248" t="s">
        <v>557</v>
      </c>
      <c r="B12" s="89">
        <v>0</v>
      </c>
      <c r="C12" s="48"/>
      <c r="D12" s="380" t="s">
        <v>556</v>
      </c>
      <c r="E12" s="334"/>
      <c r="F12" s="334"/>
      <c r="G12" s="335"/>
      <c r="H12" s="379"/>
      <c r="I12" s="334"/>
      <c r="J12" s="335"/>
    </row>
    <row r="13" spans="1:11" ht="21.75" customHeight="1">
      <c r="A13" s="248" t="s">
        <v>558</v>
      </c>
      <c r="B13" s="84">
        <v>0</v>
      </c>
      <c r="C13" s="48"/>
      <c r="D13" s="380" t="s">
        <v>559</v>
      </c>
      <c r="E13" s="334"/>
      <c r="F13" s="334"/>
      <c r="G13" s="335"/>
      <c r="H13" s="379"/>
      <c r="I13" s="334"/>
      <c r="J13" s="335"/>
    </row>
    <row r="14" spans="1:11" ht="21.75" customHeight="1">
      <c r="A14" s="248" t="s">
        <v>560</v>
      </c>
      <c r="B14" s="89">
        <v>0</v>
      </c>
      <c r="C14" s="48"/>
      <c r="D14" s="380" t="s">
        <v>561</v>
      </c>
      <c r="E14" s="334"/>
      <c r="F14" s="334"/>
      <c r="G14" s="335"/>
      <c r="H14" s="379"/>
      <c r="I14" s="334"/>
      <c r="J14" s="335"/>
    </row>
    <row r="15" spans="1:11" ht="21.75" customHeight="1">
      <c r="A15" s="248" t="s">
        <v>562</v>
      </c>
      <c r="B15" s="84">
        <v>0</v>
      </c>
      <c r="C15" s="48"/>
      <c r="D15" s="380" t="s">
        <v>563</v>
      </c>
      <c r="E15" s="334"/>
      <c r="F15" s="334"/>
      <c r="G15" s="335"/>
      <c r="H15" s="379"/>
      <c r="I15" s="334"/>
      <c r="J15" s="335"/>
    </row>
    <row r="16" spans="1:11" ht="20.25" customHeight="1">
      <c r="A16" s="381" t="s">
        <v>564</v>
      </c>
      <c r="B16" s="383">
        <v>0</v>
      </c>
      <c r="C16" s="48"/>
      <c r="D16" s="249" t="s">
        <v>565</v>
      </c>
      <c r="E16" s="250"/>
      <c r="F16" s="250"/>
      <c r="G16" s="250"/>
      <c r="H16" s="379"/>
      <c r="I16" s="334"/>
      <c r="J16" s="335"/>
    </row>
    <row r="17" spans="1:10" ht="12.75">
      <c r="A17" s="382"/>
      <c r="B17" s="338"/>
      <c r="C17" s="48"/>
      <c r="D17" s="231"/>
      <c r="E17" s="231"/>
      <c r="F17" s="231"/>
      <c r="G17" s="231"/>
      <c r="H17" s="247"/>
      <c r="I17" s="247"/>
      <c r="J17" s="247"/>
    </row>
    <row r="18" spans="1:10" ht="12.75">
      <c r="A18" s="321"/>
      <c r="B18" s="384"/>
      <c r="C18" s="48"/>
      <c r="D18" s="231"/>
      <c r="E18" s="231"/>
      <c r="F18" s="231"/>
      <c r="G18" s="231"/>
      <c r="H18" s="247"/>
      <c r="I18" s="247"/>
      <c r="J18" s="247"/>
    </row>
    <row r="19" spans="1:10" ht="21.75" customHeight="1">
      <c r="A19" s="251" t="s">
        <v>566</v>
      </c>
      <c r="B19" s="117">
        <v>0</v>
      </c>
      <c r="C19" s="48"/>
      <c r="D19" s="376" t="s">
        <v>567</v>
      </c>
      <c r="E19" s="311"/>
      <c r="F19" s="311"/>
      <c r="G19" s="311"/>
      <c r="H19" s="230"/>
      <c r="I19" s="230"/>
      <c r="J19" s="230"/>
    </row>
    <row r="20" spans="1:10" ht="21.75" customHeight="1">
      <c r="A20" s="90" t="s">
        <v>479</v>
      </c>
      <c r="B20" s="84">
        <v>0</v>
      </c>
      <c r="C20" s="48"/>
      <c r="D20" s="378"/>
      <c r="E20" s="311"/>
      <c r="F20" s="311"/>
      <c r="G20" s="311"/>
      <c r="H20" s="247"/>
      <c r="I20" s="247"/>
      <c r="J20" s="247"/>
    </row>
    <row r="21" spans="1:10" ht="21.75" customHeight="1">
      <c r="A21" s="90" t="s">
        <v>481</v>
      </c>
      <c r="B21" s="84">
        <v>0</v>
      </c>
      <c r="C21" s="48"/>
      <c r="D21" s="380" t="s">
        <v>568</v>
      </c>
      <c r="E21" s="334"/>
      <c r="F21" s="334"/>
      <c r="G21" s="335"/>
      <c r="H21" s="379"/>
      <c r="I21" s="334"/>
      <c r="J21" s="335"/>
    </row>
    <row r="22" spans="1:10" ht="21.75" customHeight="1">
      <c r="A22" s="90" t="s">
        <v>569</v>
      </c>
      <c r="B22" s="84">
        <v>0</v>
      </c>
      <c r="C22" s="48"/>
      <c r="D22" s="380" t="s">
        <v>570</v>
      </c>
      <c r="E22" s="334"/>
      <c r="F22" s="334"/>
      <c r="G22" s="335"/>
      <c r="H22" s="379"/>
      <c r="I22" s="334"/>
      <c r="J22" s="335"/>
    </row>
    <row r="23" spans="1:10" ht="21.75" customHeight="1">
      <c r="A23" s="90" t="s">
        <v>571</v>
      </c>
      <c r="B23" s="84">
        <v>0</v>
      </c>
      <c r="C23" s="48"/>
      <c r="D23" s="380" t="s">
        <v>572</v>
      </c>
      <c r="E23" s="334"/>
      <c r="F23" s="334"/>
      <c r="G23" s="335"/>
      <c r="H23" s="379"/>
      <c r="I23" s="334"/>
      <c r="J23" s="335"/>
    </row>
    <row r="24" spans="1:10" ht="21.75" customHeight="1">
      <c r="A24" s="90" t="s">
        <v>573</v>
      </c>
      <c r="B24" s="84">
        <v>0</v>
      </c>
      <c r="C24" s="48"/>
      <c r="D24" s="380" t="s">
        <v>574</v>
      </c>
      <c r="E24" s="334"/>
      <c r="F24" s="334"/>
      <c r="G24" s="335"/>
      <c r="H24" s="379"/>
      <c r="I24" s="334"/>
      <c r="J24" s="335"/>
    </row>
    <row r="25" spans="1:10" ht="21.75" customHeight="1">
      <c r="A25" s="90" t="s">
        <v>575</v>
      </c>
      <c r="B25" s="84">
        <v>0</v>
      </c>
      <c r="C25" s="48"/>
      <c r="D25" s="380" t="s">
        <v>576</v>
      </c>
      <c r="E25" s="334"/>
      <c r="F25" s="334"/>
      <c r="G25" s="335"/>
      <c r="H25" s="379"/>
      <c r="I25" s="334"/>
      <c r="J25" s="335"/>
    </row>
    <row r="26" spans="1:10" ht="21.75" customHeight="1">
      <c r="A26" s="14" t="s">
        <v>577</v>
      </c>
      <c r="B26" s="84">
        <v>0</v>
      </c>
      <c r="C26" s="48"/>
      <c r="D26" s="247"/>
      <c r="E26" s="247"/>
      <c r="F26" s="247"/>
      <c r="G26" s="247"/>
      <c r="H26" s="247"/>
      <c r="I26" s="247"/>
      <c r="J26" s="247"/>
    </row>
    <row r="27" spans="1:10" ht="21.75" customHeight="1">
      <c r="A27" s="14" t="s">
        <v>578</v>
      </c>
      <c r="B27" s="84">
        <v>0</v>
      </c>
      <c r="C27" s="48"/>
      <c r="D27" s="376" t="s">
        <v>579</v>
      </c>
      <c r="E27" s="311"/>
      <c r="F27" s="311"/>
      <c r="G27" s="311"/>
      <c r="H27" s="247"/>
      <c r="I27" s="247"/>
      <c r="J27" s="247"/>
    </row>
    <row r="28" spans="1:10" ht="21.75" customHeight="1">
      <c r="A28" s="14" t="s">
        <v>580</v>
      </c>
      <c r="B28" s="84">
        <v>0</v>
      </c>
      <c r="C28" s="48"/>
      <c r="D28" s="385"/>
      <c r="E28" s="311"/>
      <c r="F28" s="311"/>
      <c r="G28" s="311"/>
      <c r="H28" s="311"/>
      <c r="I28" s="311"/>
      <c r="J28" s="311"/>
    </row>
    <row r="29" spans="1:10" ht="21.75" customHeight="1">
      <c r="A29" s="14" t="s">
        <v>581</v>
      </c>
      <c r="B29" s="84">
        <v>0</v>
      </c>
      <c r="C29" s="48"/>
      <c r="D29" s="246" t="s">
        <v>582</v>
      </c>
      <c r="E29" s="247"/>
      <c r="F29" s="247"/>
      <c r="G29" s="247"/>
      <c r="H29" s="379"/>
      <c r="I29" s="334"/>
      <c r="J29" s="335"/>
    </row>
    <row r="30" spans="1:10" ht="21.75" customHeight="1">
      <c r="A30" s="14" t="s">
        <v>583</v>
      </c>
      <c r="B30" s="84">
        <v>0</v>
      </c>
      <c r="C30" s="48"/>
      <c r="D30" s="386"/>
      <c r="E30" s="356"/>
      <c r="F30" s="356"/>
      <c r="G30" s="356"/>
      <c r="H30" s="379"/>
      <c r="I30" s="334"/>
      <c r="J30" s="335"/>
    </row>
    <row r="31" spans="1:10" ht="21.75" customHeight="1">
      <c r="A31" s="14" t="s">
        <v>584</v>
      </c>
      <c r="B31" s="84">
        <v>0</v>
      </c>
      <c r="C31" s="48"/>
      <c r="D31" s="386"/>
      <c r="E31" s="356"/>
      <c r="F31" s="356"/>
      <c r="G31" s="356"/>
      <c r="H31" s="379"/>
      <c r="I31" s="334"/>
      <c r="J31" s="335"/>
    </row>
    <row r="32" spans="1:10" ht="21.75" customHeight="1">
      <c r="A32" s="14" t="s">
        <v>585</v>
      </c>
      <c r="B32" s="84">
        <v>0</v>
      </c>
      <c r="C32" s="48"/>
      <c r="D32" s="246" t="s">
        <v>586</v>
      </c>
      <c r="E32" s="247"/>
      <c r="F32" s="247"/>
      <c r="G32" s="247"/>
      <c r="H32" s="379"/>
      <c r="I32" s="334"/>
      <c r="J32" s="335"/>
    </row>
    <row r="33" spans="4:10" ht="26.25" customHeight="1">
      <c r="D33" s="386"/>
      <c r="E33" s="356"/>
      <c r="F33" s="356"/>
      <c r="G33" s="356"/>
      <c r="H33" s="379"/>
      <c r="I33" s="334"/>
      <c r="J33" s="335"/>
    </row>
    <row r="34" spans="4:10" ht="23.25" customHeight="1">
      <c r="D34" s="386"/>
      <c r="E34" s="356"/>
      <c r="F34" s="356"/>
      <c r="G34" s="356"/>
      <c r="H34" s="379"/>
      <c r="I34" s="334"/>
      <c r="J34" s="335"/>
    </row>
    <row r="35" spans="4:10" ht="24" customHeight="1">
      <c r="D35" s="386"/>
      <c r="E35" s="356"/>
      <c r="F35" s="356"/>
      <c r="G35" s="356"/>
      <c r="H35" s="379"/>
      <c r="I35" s="334"/>
      <c r="J35" s="335"/>
    </row>
    <row r="36" spans="4:10" ht="31.5" customHeight="1">
      <c r="D36" s="387" t="s">
        <v>587</v>
      </c>
      <c r="E36" s="311"/>
      <c r="F36" s="311"/>
      <c r="G36" s="311"/>
      <c r="H36" s="379"/>
      <c r="I36" s="334"/>
      <c r="J36" s="335"/>
    </row>
    <row r="37" spans="4:10" ht="23.25" customHeight="1">
      <c r="D37" s="378" t="s">
        <v>588</v>
      </c>
      <c r="E37" s="311"/>
      <c r="F37" s="311"/>
      <c r="G37" s="311"/>
      <c r="H37" s="379"/>
      <c r="I37" s="334"/>
      <c r="J37" s="335"/>
    </row>
    <row r="38" spans="4:10" ht="25.5" customHeight="1">
      <c r="D38" s="378" t="s">
        <v>589</v>
      </c>
      <c r="E38" s="311"/>
      <c r="F38" s="311"/>
      <c r="G38" s="311"/>
      <c r="H38" s="379"/>
      <c r="I38" s="334"/>
      <c r="J38" s="335"/>
    </row>
    <row r="39" spans="4:10" ht="21.75" customHeight="1">
      <c r="D39" s="386"/>
      <c r="E39" s="356"/>
      <c r="F39" s="356"/>
      <c r="G39" s="356"/>
      <c r="H39" s="379"/>
      <c r="I39" s="334"/>
      <c r="J39" s="335"/>
    </row>
    <row r="40" spans="4:10" ht="12.75" customHeight="1"/>
    <row r="41" spans="4:10" ht="12.75" customHeight="1"/>
    <row r="42" spans="4:10" ht="12.75" customHeight="1"/>
    <row r="43" spans="4:10" ht="12.75" customHeight="1"/>
    <row r="44" spans="4:10" ht="12.75" customHeight="1"/>
    <row r="45" spans="4:10" ht="12.75" customHeight="1"/>
    <row r="46" spans="4:10" ht="12.75" customHeight="1"/>
    <row r="47" spans="4:10" ht="12.75" customHeight="1"/>
    <row r="48" spans="4:1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sheetData>
  <mergeCells count="55">
    <mergeCell ref="D39:G39"/>
    <mergeCell ref="H39:J39"/>
    <mergeCell ref="D33:G33"/>
    <mergeCell ref="D34:G34"/>
    <mergeCell ref="H34:J34"/>
    <mergeCell ref="D35:G35"/>
    <mergeCell ref="H35:J35"/>
    <mergeCell ref="D36:G36"/>
    <mergeCell ref="H36:J36"/>
    <mergeCell ref="H32:J32"/>
    <mergeCell ref="H33:J33"/>
    <mergeCell ref="D37:G37"/>
    <mergeCell ref="H37:J37"/>
    <mergeCell ref="D38:G38"/>
    <mergeCell ref="H38:J38"/>
    <mergeCell ref="D28:J28"/>
    <mergeCell ref="H29:J29"/>
    <mergeCell ref="D30:G30"/>
    <mergeCell ref="H30:J30"/>
    <mergeCell ref="D31:G31"/>
    <mergeCell ref="H31:J31"/>
    <mergeCell ref="D24:G24"/>
    <mergeCell ref="H24:J24"/>
    <mergeCell ref="D25:G25"/>
    <mergeCell ref="H25:J25"/>
    <mergeCell ref="D27:G27"/>
    <mergeCell ref="D21:G21"/>
    <mergeCell ref="H21:J21"/>
    <mergeCell ref="D22:G22"/>
    <mergeCell ref="H22:J22"/>
    <mergeCell ref="H23:J23"/>
    <mergeCell ref="D23:G23"/>
    <mergeCell ref="A16:A18"/>
    <mergeCell ref="B16:B18"/>
    <mergeCell ref="H16:J16"/>
    <mergeCell ref="D19:G19"/>
    <mergeCell ref="D20:G20"/>
    <mergeCell ref="D13:G13"/>
    <mergeCell ref="H13:J13"/>
    <mergeCell ref="D14:G14"/>
    <mergeCell ref="H14:J14"/>
    <mergeCell ref="D15:G15"/>
    <mergeCell ref="H15:J15"/>
    <mergeCell ref="H10:J10"/>
    <mergeCell ref="D10:G10"/>
    <mergeCell ref="D11:G11"/>
    <mergeCell ref="H11:J11"/>
    <mergeCell ref="D12:G12"/>
    <mergeCell ref="H12:J12"/>
    <mergeCell ref="B1:C1"/>
    <mergeCell ref="A5:E5"/>
    <mergeCell ref="A7:B7"/>
    <mergeCell ref="D7:G7"/>
    <mergeCell ref="A8:B8"/>
    <mergeCell ref="D8:G8"/>
  </mergeCells>
  <pageMargins left="0.7" right="0.7" top="0.75" bottom="0.75" header="0" footer="0"/>
  <pageSetup orientation="landscape"/>
  <drawing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B6D7A8"/>
    <outlinePr summaryBelow="0" summaryRight="0"/>
  </sheetPr>
  <dimension ref="A1:G57"/>
  <sheetViews>
    <sheetView tabSelected="1" workbookViewId="0"/>
  </sheetViews>
  <sheetFormatPr defaultColWidth="14.42578125" defaultRowHeight="15" customHeight="1"/>
  <cols>
    <col min="1" max="1" width="32.5703125" customWidth="1"/>
    <col min="3" max="3" width="32.28515625" customWidth="1"/>
  </cols>
  <sheetData>
    <row r="1" spans="1:7" ht="75.75" customHeight="1">
      <c r="A1" s="1"/>
      <c r="B1" s="314" t="s">
        <v>590</v>
      </c>
      <c r="C1" s="311"/>
    </row>
    <row r="3" spans="1:7" ht="18.75">
      <c r="A3" s="376" t="s">
        <v>591</v>
      </c>
      <c r="B3" s="311"/>
      <c r="C3" s="311"/>
    </row>
    <row r="5" spans="1:7">
      <c r="A5" s="252" t="s">
        <v>592</v>
      </c>
      <c r="B5" s="253"/>
      <c r="C5" s="253"/>
      <c r="D5" s="391" t="s">
        <v>217</v>
      </c>
      <c r="E5" s="311"/>
      <c r="F5" s="391" t="s">
        <v>218</v>
      </c>
      <c r="G5" s="311"/>
    </row>
    <row r="6" spans="1:7">
      <c r="A6" s="388"/>
      <c r="B6" s="356"/>
      <c r="C6" s="356"/>
      <c r="D6" s="389"/>
      <c r="E6" s="335"/>
      <c r="F6" s="389"/>
      <c r="G6" s="335"/>
    </row>
    <row r="7" spans="1:7">
      <c r="A7" s="388"/>
      <c r="B7" s="356"/>
      <c r="C7" s="356"/>
      <c r="D7" s="389"/>
      <c r="E7" s="335"/>
      <c r="F7" s="389"/>
      <c r="G7" s="335"/>
    </row>
    <row r="8" spans="1:7">
      <c r="A8" s="388"/>
      <c r="B8" s="356"/>
      <c r="C8" s="356"/>
      <c r="D8" s="389"/>
      <c r="E8" s="335"/>
      <c r="F8" s="389"/>
      <c r="G8" s="335"/>
    </row>
    <row r="9" spans="1:7">
      <c r="A9" s="388"/>
      <c r="B9" s="356"/>
      <c r="C9" s="356"/>
      <c r="D9" s="389"/>
      <c r="E9" s="335"/>
      <c r="F9" s="389"/>
      <c r="G9" s="335"/>
    </row>
    <row r="10" spans="1:7">
      <c r="A10" s="388"/>
      <c r="B10" s="356"/>
      <c r="C10" s="356"/>
      <c r="D10" s="389"/>
      <c r="E10" s="335"/>
      <c r="F10" s="389"/>
      <c r="G10" s="335"/>
    </row>
    <row r="11" spans="1:7">
      <c r="A11" s="254"/>
      <c r="B11" s="254"/>
      <c r="C11" s="254"/>
      <c r="D11" s="254"/>
      <c r="E11" s="254"/>
      <c r="F11" s="254"/>
      <c r="G11" s="254"/>
    </row>
    <row r="12" spans="1:7">
      <c r="A12" s="252" t="s">
        <v>593</v>
      </c>
      <c r="B12" s="253"/>
      <c r="C12" s="253"/>
      <c r="D12" s="254"/>
      <c r="E12" s="254"/>
      <c r="F12" s="254"/>
      <c r="G12" s="254"/>
    </row>
    <row r="13" spans="1:7">
      <c r="A13" s="252" t="s">
        <v>594</v>
      </c>
      <c r="B13" s="389"/>
      <c r="C13" s="334"/>
      <c r="D13" s="334"/>
      <c r="E13" s="334"/>
      <c r="F13" s="334"/>
      <c r="G13" s="335"/>
    </row>
    <row r="14" spans="1:7">
      <c r="A14" s="252" t="s">
        <v>595</v>
      </c>
      <c r="B14" s="389"/>
      <c r="C14" s="334"/>
      <c r="D14" s="334"/>
      <c r="E14" s="334"/>
      <c r="F14" s="334"/>
      <c r="G14" s="335"/>
    </row>
    <row r="15" spans="1:7">
      <c r="A15" s="252" t="s">
        <v>596</v>
      </c>
      <c r="B15" s="389"/>
      <c r="C15" s="334"/>
      <c r="D15" s="334"/>
      <c r="E15" s="334"/>
      <c r="F15" s="334"/>
      <c r="G15" s="335"/>
    </row>
    <row r="16" spans="1:7">
      <c r="A16" s="252" t="s">
        <v>597</v>
      </c>
      <c r="B16" s="389"/>
      <c r="C16" s="334"/>
      <c r="D16" s="334"/>
      <c r="E16" s="334"/>
      <c r="F16" s="334"/>
      <c r="G16" s="335"/>
    </row>
    <row r="17" spans="1:7">
      <c r="A17" s="252" t="s">
        <v>598</v>
      </c>
      <c r="B17" s="389"/>
      <c r="C17" s="334"/>
      <c r="D17" s="334"/>
      <c r="E17" s="334"/>
      <c r="F17" s="334"/>
      <c r="G17" s="335"/>
    </row>
    <row r="18" spans="1:7">
      <c r="A18" s="252" t="s">
        <v>599</v>
      </c>
      <c r="B18" s="389"/>
      <c r="C18" s="334"/>
      <c r="D18" s="334"/>
      <c r="E18" s="334"/>
      <c r="F18" s="334"/>
      <c r="G18" s="335"/>
    </row>
    <row r="19" spans="1:7">
      <c r="A19" s="252" t="s">
        <v>600</v>
      </c>
      <c r="B19" s="389"/>
      <c r="C19" s="334"/>
      <c r="D19" s="334"/>
      <c r="E19" s="334"/>
      <c r="F19" s="334"/>
      <c r="G19" s="335"/>
    </row>
    <row r="20" spans="1:7">
      <c r="A20" s="252" t="s">
        <v>601</v>
      </c>
      <c r="B20" s="389"/>
      <c r="C20" s="334"/>
      <c r="D20" s="334"/>
      <c r="E20" s="334"/>
      <c r="F20" s="334"/>
      <c r="G20" s="335"/>
    </row>
    <row r="21" spans="1:7">
      <c r="A21" s="252" t="s">
        <v>602</v>
      </c>
      <c r="B21" s="389"/>
      <c r="C21" s="334"/>
      <c r="D21" s="334"/>
      <c r="E21" s="334"/>
      <c r="F21" s="334"/>
      <c r="G21" s="335"/>
    </row>
    <row r="22" spans="1:7">
      <c r="A22" s="252" t="s">
        <v>603</v>
      </c>
      <c r="B22" s="389"/>
      <c r="C22" s="334"/>
      <c r="D22" s="334"/>
      <c r="E22" s="334"/>
      <c r="F22" s="334"/>
      <c r="G22" s="335"/>
    </row>
    <row r="23" spans="1:7">
      <c r="A23" s="252" t="s">
        <v>604</v>
      </c>
      <c r="B23" s="254"/>
      <c r="C23" s="254"/>
      <c r="D23" s="254"/>
      <c r="E23" s="254"/>
      <c r="F23" s="254"/>
      <c r="G23" s="254"/>
    </row>
    <row r="24" spans="1:7">
      <c r="A24" s="388"/>
      <c r="B24" s="356"/>
      <c r="C24" s="356"/>
      <c r="D24" s="389"/>
      <c r="E24" s="335"/>
      <c r="F24" s="389"/>
      <c r="G24" s="335"/>
    </row>
    <row r="25" spans="1:7">
      <c r="A25" s="388"/>
      <c r="B25" s="356"/>
      <c r="C25" s="356"/>
      <c r="D25" s="389"/>
      <c r="E25" s="335"/>
      <c r="F25" s="389"/>
      <c r="G25" s="335"/>
    </row>
    <row r="26" spans="1:7">
      <c r="A26" s="252" t="s">
        <v>605</v>
      </c>
      <c r="B26" s="253"/>
      <c r="C26" s="253"/>
      <c r="D26" s="389"/>
      <c r="E26" s="335"/>
      <c r="F26" s="389"/>
      <c r="G26" s="335"/>
    </row>
    <row r="27" spans="1:7">
      <c r="A27" s="252" t="s">
        <v>606</v>
      </c>
      <c r="B27" s="253"/>
      <c r="C27" s="253"/>
      <c r="D27" s="389"/>
      <c r="E27" s="335"/>
      <c r="F27" s="389"/>
      <c r="G27" s="335"/>
    </row>
    <row r="28" spans="1:7">
      <c r="A28" s="388"/>
      <c r="B28" s="356"/>
      <c r="C28" s="356"/>
      <c r="D28" s="389"/>
      <c r="E28" s="335"/>
      <c r="F28" s="389"/>
      <c r="G28" s="335"/>
    </row>
    <row r="29" spans="1:7">
      <c r="A29" s="388"/>
      <c r="B29" s="356"/>
      <c r="C29" s="356"/>
      <c r="D29" s="389"/>
      <c r="E29" s="335"/>
      <c r="F29" s="389"/>
      <c r="G29" s="335"/>
    </row>
    <row r="30" spans="1:7">
      <c r="A30" s="252" t="s">
        <v>607</v>
      </c>
      <c r="B30" s="254"/>
      <c r="C30" s="254"/>
      <c r="D30" s="389"/>
      <c r="E30" s="335"/>
      <c r="F30" s="389"/>
      <c r="G30" s="335"/>
    </row>
    <row r="31" spans="1:7">
      <c r="A31" s="254"/>
      <c r="B31" s="254"/>
      <c r="C31" s="254"/>
      <c r="D31" s="254"/>
      <c r="E31" s="254"/>
      <c r="F31" s="254"/>
      <c r="G31" s="254"/>
    </row>
    <row r="32" spans="1:7">
      <c r="A32" s="83" t="s">
        <v>608</v>
      </c>
      <c r="B32" s="254"/>
      <c r="C32" s="254"/>
      <c r="D32" s="254"/>
      <c r="E32" s="254"/>
      <c r="F32" s="254"/>
      <c r="G32" s="254"/>
    </row>
    <row r="33" spans="1:7">
      <c r="A33" s="254"/>
      <c r="B33" s="254"/>
      <c r="C33" s="254"/>
      <c r="D33" s="254"/>
      <c r="E33" s="254"/>
      <c r="F33" s="254"/>
      <c r="G33" s="254"/>
    </row>
    <row r="34" spans="1:7">
      <c r="A34" s="390" t="s">
        <v>609</v>
      </c>
      <c r="B34" s="311"/>
      <c r="C34" s="311"/>
      <c r="D34" s="254"/>
      <c r="E34" s="254"/>
      <c r="F34" s="254"/>
      <c r="G34" s="254"/>
    </row>
    <row r="35" spans="1:7">
      <c r="A35" s="254"/>
      <c r="B35" s="254"/>
      <c r="C35" s="254"/>
      <c r="D35" s="254"/>
      <c r="E35" s="254"/>
      <c r="F35" s="254"/>
      <c r="G35" s="254"/>
    </row>
    <row r="36" spans="1:7">
      <c r="A36" s="83" t="s">
        <v>610</v>
      </c>
      <c r="B36" s="254"/>
      <c r="C36" s="254"/>
      <c r="D36" s="254"/>
      <c r="E36" s="254"/>
      <c r="F36" s="254"/>
      <c r="G36" s="254"/>
    </row>
    <row r="37" spans="1:7">
      <c r="A37" s="254"/>
      <c r="B37" s="254"/>
      <c r="C37" s="254"/>
      <c r="D37" s="254"/>
      <c r="E37" s="254"/>
      <c r="F37" s="254"/>
      <c r="G37" s="254"/>
    </row>
    <row r="38" spans="1:7">
      <c r="A38" s="252" t="s">
        <v>611</v>
      </c>
      <c r="B38" s="253"/>
      <c r="C38" s="253"/>
      <c r="D38" s="254"/>
      <c r="E38" s="254"/>
      <c r="F38" s="254"/>
      <c r="G38" s="254"/>
    </row>
    <row r="39" spans="1:7">
      <c r="A39" s="252" t="s">
        <v>612</v>
      </c>
      <c r="B39" s="254"/>
      <c r="C39" s="254"/>
      <c r="D39" s="254"/>
      <c r="E39" s="254"/>
      <c r="F39" s="254"/>
      <c r="G39" s="254"/>
    </row>
    <row r="40" spans="1:7">
      <c r="A40" s="388"/>
      <c r="B40" s="356"/>
      <c r="C40" s="356"/>
      <c r="D40" s="389"/>
      <c r="E40" s="335"/>
      <c r="F40" s="389"/>
      <c r="G40" s="335"/>
    </row>
    <row r="41" spans="1:7">
      <c r="A41" s="388"/>
      <c r="B41" s="356"/>
      <c r="C41" s="356"/>
      <c r="D41" s="389"/>
      <c r="E41" s="335"/>
      <c r="F41" s="389"/>
      <c r="G41" s="335"/>
    </row>
    <row r="42" spans="1:7">
      <c r="A42" s="388"/>
      <c r="B42" s="356"/>
      <c r="C42" s="356"/>
      <c r="D42" s="389"/>
      <c r="E42" s="335"/>
      <c r="F42" s="389"/>
      <c r="G42" s="335"/>
    </row>
    <row r="43" spans="1:7">
      <c r="A43" s="388"/>
      <c r="B43" s="356"/>
      <c r="C43" s="356"/>
      <c r="D43" s="389"/>
      <c r="E43" s="335"/>
      <c r="F43" s="389"/>
      <c r="G43" s="335"/>
    </row>
    <row r="44" spans="1:7">
      <c r="A44" s="388"/>
      <c r="B44" s="356"/>
      <c r="C44" s="356"/>
      <c r="D44" s="389"/>
      <c r="E44" s="335"/>
      <c r="F44" s="389"/>
      <c r="G44" s="335"/>
    </row>
    <row r="45" spans="1:7">
      <c r="A45" s="388"/>
      <c r="B45" s="356"/>
      <c r="C45" s="356"/>
      <c r="D45" s="389"/>
      <c r="E45" s="335"/>
      <c r="F45" s="389"/>
      <c r="G45" s="335"/>
    </row>
    <row r="46" spans="1:7">
      <c r="A46" s="252" t="s">
        <v>613</v>
      </c>
      <c r="B46" s="253"/>
      <c r="C46" s="254"/>
      <c r="D46" s="389"/>
      <c r="E46" s="335"/>
      <c r="F46" s="389"/>
      <c r="G46" s="335"/>
    </row>
    <row r="47" spans="1:7">
      <c r="A47" s="252" t="s">
        <v>614</v>
      </c>
      <c r="B47" s="254"/>
      <c r="C47" s="254"/>
      <c r="D47" s="389"/>
      <c r="E47" s="335"/>
      <c r="F47" s="389"/>
      <c r="G47" s="335"/>
    </row>
    <row r="48" spans="1:7">
      <c r="A48" s="254"/>
      <c r="B48" s="254"/>
      <c r="C48" s="254"/>
      <c r="D48" s="254"/>
      <c r="E48" s="254"/>
      <c r="F48" s="254"/>
      <c r="G48" s="254"/>
    </row>
    <row r="49" spans="1:7">
      <c r="A49" s="252" t="s">
        <v>615</v>
      </c>
      <c r="B49" s="253"/>
      <c r="C49" s="253"/>
      <c r="D49" s="253"/>
      <c r="E49" s="253"/>
      <c r="F49" s="253"/>
      <c r="G49" s="253"/>
    </row>
    <row r="50" spans="1:7">
      <c r="A50" s="252" t="s">
        <v>616</v>
      </c>
      <c r="B50" s="254"/>
      <c r="C50" s="254"/>
      <c r="D50" s="254"/>
      <c r="E50" s="254"/>
      <c r="F50" s="254"/>
      <c r="G50" s="254"/>
    </row>
    <row r="51" spans="1:7">
      <c r="A51" s="388"/>
      <c r="B51" s="356"/>
      <c r="C51" s="356"/>
      <c r="D51" s="389"/>
      <c r="E51" s="335"/>
      <c r="F51" s="389"/>
      <c r="G51" s="335"/>
    </row>
    <row r="52" spans="1:7">
      <c r="A52" s="388"/>
      <c r="B52" s="356"/>
      <c r="C52" s="356"/>
      <c r="D52" s="389"/>
      <c r="E52" s="335"/>
      <c r="F52" s="389"/>
      <c r="G52" s="335"/>
    </row>
    <row r="53" spans="1:7">
      <c r="A53" s="388"/>
      <c r="B53" s="356"/>
      <c r="C53" s="356"/>
      <c r="D53" s="389"/>
      <c r="E53" s="335"/>
      <c r="F53" s="389"/>
      <c r="G53" s="335"/>
    </row>
    <row r="54" spans="1:7">
      <c r="A54" s="388"/>
      <c r="B54" s="356"/>
      <c r="C54" s="356"/>
      <c r="D54" s="389"/>
      <c r="E54" s="335"/>
      <c r="F54" s="389"/>
      <c r="G54" s="335"/>
    </row>
    <row r="55" spans="1:7">
      <c r="A55" s="388"/>
      <c r="B55" s="356"/>
      <c r="C55" s="356"/>
      <c r="D55" s="389"/>
      <c r="E55" s="335"/>
      <c r="F55" s="389"/>
      <c r="G55" s="335"/>
    </row>
    <row r="56" spans="1:7">
      <c r="A56" s="252" t="s">
        <v>613</v>
      </c>
      <c r="B56" s="253"/>
      <c r="C56" s="254"/>
      <c r="D56" s="389"/>
      <c r="E56" s="335"/>
      <c r="F56" s="389"/>
      <c r="G56" s="335"/>
    </row>
    <row r="57" spans="1:7">
      <c r="A57" s="252" t="s">
        <v>614</v>
      </c>
      <c r="B57" s="254"/>
      <c r="C57" s="254"/>
      <c r="D57" s="389"/>
      <c r="E57" s="335"/>
      <c r="F57" s="389"/>
      <c r="G57" s="335"/>
    </row>
  </sheetData>
  <mergeCells count="89">
    <mergeCell ref="D57:E57"/>
    <mergeCell ref="F57:G57"/>
    <mergeCell ref="D52:E52"/>
    <mergeCell ref="F52:G52"/>
    <mergeCell ref="A53:C53"/>
    <mergeCell ref="D53:E53"/>
    <mergeCell ref="F53:G53"/>
    <mergeCell ref="D54:E54"/>
    <mergeCell ref="F54:G54"/>
    <mergeCell ref="A54:C54"/>
    <mergeCell ref="A55:C55"/>
    <mergeCell ref="D55:E55"/>
    <mergeCell ref="F55:G55"/>
    <mergeCell ref="D56:E56"/>
    <mergeCell ref="F56:G56"/>
    <mergeCell ref="B14:G14"/>
    <mergeCell ref="B15:G15"/>
    <mergeCell ref="B16:G16"/>
    <mergeCell ref="D24:E24"/>
    <mergeCell ref="F24:G24"/>
    <mergeCell ref="B17:G17"/>
    <mergeCell ref="B18:G18"/>
    <mergeCell ref="B19:G19"/>
    <mergeCell ref="B20:G20"/>
    <mergeCell ref="B21:G21"/>
    <mergeCell ref="B22:G22"/>
    <mergeCell ref="A24:C24"/>
    <mergeCell ref="A9:C9"/>
    <mergeCell ref="A10:C10"/>
    <mergeCell ref="D10:E10"/>
    <mergeCell ref="F10:G10"/>
    <mergeCell ref="B13:G13"/>
    <mergeCell ref="A52:C52"/>
    <mergeCell ref="B1:C1"/>
    <mergeCell ref="A3:C3"/>
    <mergeCell ref="D5:E5"/>
    <mergeCell ref="F5:G5"/>
    <mergeCell ref="A6:C6"/>
    <mergeCell ref="D6:E6"/>
    <mergeCell ref="F6:G6"/>
    <mergeCell ref="D9:E9"/>
    <mergeCell ref="F9:G9"/>
    <mergeCell ref="A7:C7"/>
    <mergeCell ref="D7:E7"/>
    <mergeCell ref="F7:G7"/>
    <mergeCell ref="A8:C8"/>
    <mergeCell ref="D8:E8"/>
    <mergeCell ref="F8:G8"/>
    <mergeCell ref="F46:G46"/>
    <mergeCell ref="D46:E46"/>
    <mergeCell ref="D47:E47"/>
    <mergeCell ref="F47:G47"/>
    <mergeCell ref="A51:C51"/>
    <mergeCell ref="D51:E51"/>
    <mergeCell ref="F51:G51"/>
    <mergeCell ref="A44:C44"/>
    <mergeCell ref="D44:E44"/>
    <mergeCell ref="F44:G44"/>
    <mergeCell ref="A45:C45"/>
    <mergeCell ref="D45:E45"/>
    <mergeCell ref="F45:G45"/>
    <mergeCell ref="A42:C42"/>
    <mergeCell ref="D42:E42"/>
    <mergeCell ref="F42:G42"/>
    <mergeCell ref="A43:C43"/>
    <mergeCell ref="D43:E43"/>
    <mergeCell ref="F43:G43"/>
    <mergeCell ref="A34:C34"/>
    <mergeCell ref="A40:C40"/>
    <mergeCell ref="D40:E40"/>
    <mergeCell ref="F40:G40"/>
    <mergeCell ref="D41:E41"/>
    <mergeCell ref="F41:G41"/>
    <mergeCell ref="A41:C41"/>
    <mergeCell ref="D29:E29"/>
    <mergeCell ref="F29:G29"/>
    <mergeCell ref="D30:E30"/>
    <mergeCell ref="F30:G30"/>
    <mergeCell ref="A29:C29"/>
    <mergeCell ref="D27:E27"/>
    <mergeCell ref="F27:G27"/>
    <mergeCell ref="A28:C28"/>
    <mergeCell ref="D28:E28"/>
    <mergeCell ref="F28:G28"/>
    <mergeCell ref="A25:C25"/>
    <mergeCell ref="D25:E25"/>
    <mergeCell ref="F25:G25"/>
    <mergeCell ref="D26:E26"/>
    <mergeCell ref="F26:G2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B6D7A8"/>
    <outlinePr summaryBelow="0" summaryRight="0"/>
  </sheetPr>
  <dimension ref="A1:G71"/>
  <sheetViews>
    <sheetView workbookViewId="0"/>
  </sheetViews>
  <sheetFormatPr defaultColWidth="14.42578125" defaultRowHeight="15" customHeight="1"/>
  <cols>
    <col min="1" max="1" width="32.5703125" customWidth="1"/>
    <col min="2" max="2" width="23.7109375" customWidth="1"/>
    <col min="3" max="3" width="23.85546875" customWidth="1"/>
    <col min="4" max="4" width="18.7109375" customWidth="1"/>
    <col min="5" max="5" width="20.42578125" customWidth="1"/>
  </cols>
  <sheetData>
    <row r="1" spans="1:7" ht="75.75" customHeight="1">
      <c r="A1" s="1"/>
      <c r="B1" s="314" t="s">
        <v>617</v>
      </c>
      <c r="C1" s="311"/>
    </row>
    <row r="3" spans="1:7" ht="18.75">
      <c r="A3" s="376" t="s">
        <v>618</v>
      </c>
      <c r="B3" s="311"/>
      <c r="C3" s="311"/>
    </row>
    <row r="5" spans="1:7" ht="12.75">
      <c r="A5" s="5" t="s">
        <v>619</v>
      </c>
      <c r="D5" s="392" t="s">
        <v>217</v>
      </c>
      <c r="E5" s="311"/>
      <c r="F5" s="392" t="s">
        <v>218</v>
      </c>
      <c r="G5" s="311"/>
    </row>
    <row r="6" spans="1:7" ht="12.75">
      <c r="A6" s="355"/>
      <c r="B6" s="356"/>
      <c r="C6" s="356"/>
      <c r="D6" s="360"/>
      <c r="E6" s="335"/>
      <c r="F6" s="360"/>
      <c r="G6" s="335"/>
    </row>
    <row r="7" spans="1:7" ht="12.75">
      <c r="A7" s="355"/>
      <c r="B7" s="356"/>
      <c r="C7" s="356"/>
      <c r="D7" s="360"/>
      <c r="E7" s="335"/>
      <c r="F7" s="360"/>
      <c r="G7" s="335"/>
    </row>
    <row r="8" spans="1:7" ht="12.75">
      <c r="A8" s="355"/>
      <c r="B8" s="356"/>
      <c r="C8" s="356"/>
      <c r="D8" s="360"/>
      <c r="E8" s="335"/>
      <c r="F8" s="360"/>
      <c r="G8" s="335"/>
    </row>
    <row r="9" spans="1:7" ht="15" customHeight="1">
      <c r="A9" s="311"/>
      <c r="B9" s="311"/>
      <c r="C9" s="311"/>
      <c r="D9" s="311"/>
      <c r="E9" s="311"/>
      <c r="F9" s="311"/>
      <c r="G9" s="311"/>
    </row>
    <row r="10" spans="1:7" ht="12.75">
      <c r="A10" s="5" t="s">
        <v>620</v>
      </c>
      <c r="D10" s="392" t="s">
        <v>217</v>
      </c>
      <c r="E10" s="311"/>
      <c r="F10" s="392" t="s">
        <v>218</v>
      </c>
      <c r="G10" s="311"/>
    </row>
    <row r="11" spans="1:7" ht="12.75">
      <c r="A11" s="355"/>
      <c r="B11" s="356"/>
      <c r="C11" s="356"/>
      <c r="D11" s="360"/>
      <c r="E11" s="335"/>
      <c r="F11" s="360"/>
      <c r="G11" s="335"/>
    </row>
    <row r="12" spans="1:7" ht="12.75">
      <c r="A12" s="355"/>
      <c r="B12" s="356"/>
      <c r="C12" s="356"/>
      <c r="D12" s="360"/>
      <c r="E12" s="335"/>
      <c r="F12" s="360"/>
      <c r="G12" s="335"/>
    </row>
    <row r="13" spans="1:7" ht="12.75">
      <c r="A13" s="355"/>
      <c r="B13" s="356"/>
      <c r="C13" s="356"/>
      <c r="D13" s="360"/>
      <c r="E13" s="335"/>
      <c r="F13" s="360"/>
      <c r="G13" s="335"/>
    </row>
    <row r="14" spans="1:7" ht="15" customHeight="1">
      <c r="B14" s="311"/>
      <c r="C14" s="311"/>
      <c r="D14" s="311"/>
      <c r="E14" s="311"/>
      <c r="F14" s="311"/>
      <c r="G14" s="311"/>
    </row>
    <row r="15" spans="1:7" ht="12.75">
      <c r="A15" s="5" t="s">
        <v>621</v>
      </c>
      <c r="D15" s="392" t="s">
        <v>217</v>
      </c>
      <c r="E15" s="311"/>
      <c r="F15" s="392" t="s">
        <v>218</v>
      </c>
      <c r="G15" s="311"/>
    </row>
    <row r="16" spans="1:7" ht="12.75">
      <c r="A16" s="355"/>
      <c r="B16" s="356"/>
      <c r="C16" s="356"/>
      <c r="D16" s="360"/>
      <c r="E16" s="335"/>
      <c r="F16" s="360"/>
      <c r="G16" s="335"/>
    </row>
    <row r="17" spans="1:7" ht="12.75">
      <c r="A17" s="355"/>
      <c r="B17" s="356"/>
      <c r="C17" s="356"/>
      <c r="D17" s="360"/>
      <c r="E17" s="335"/>
      <c r="F17" s="360"/>
      <c r="G17" s="335"/>
    </row>
    <row r="18" spans="1:7" ht="12.75">
      <c r="A18" s="355"/>
      <c r="B18" s="356"/>
      <c r="C18" s="356"/>
      <c r="D18" s="360"/>
      <c r="E18" s="335"/>
      <c r="F18" s="360"/>
      <c r="G18" s="335"/>
    </row>
    <row r="19" spans="1:7" ht="15" customHeight="1">
      <c r="B19" s="311"/>
      <c r="C19" s="311"/>
      <c r="D19" s="311"/>
      <c r="E19" s="311"/>
      <c r="F19" s="311"/>
      <c r="G19" s="311"/>
    </row>
    <row r="20" spans="1:7" ht="12.75">
      <c r="A20" s="5" t="s">
        <v>622</v>
      </c>
      <c r="D20" s="392" t="s">
        <v>217</v>
      </c>
      <c r="E20" s="311"/>
      <c r="F20" s="392" t="s">
        <v>218</v>
      </c>
      <c r="G20" s="311"/>
    </row>
    <row r="21" spans="1:7" ht="12.75">
      <c r="A21" s="355"/>
      <c r="B21" s="356"/>
      <c r="C21" s="356"/>
      <c r="D21" s="360"/>
      <c r="E21" s="335"/>
      <c r="F21" s="360"/>
      <c r="G21" s="335"/>
    </row>
    <row r="22" spans="1:7" ht="12.75">
      <c r="A22" s="355"/>
      <c r="B22" s="356"/>
      <c r="C22" s="356"/>
      <c r="D22" s="360"/>
      <c r="E22" s="335"/>
      <c r="F22" s="360"/>
      <c r="G22" s="335"/>
    </row>
    <row r="23" spans="1:7" ht="12.75">
      <c r="A23" s="355"/>
      <c r="B23" s="356"/>
      <c r="C23" s="356"/>
      <c r="D23" s="360"/>
      <c r="E23" s="335"/>
      <c r="F23" s="360"/>
      <c r="G23" s="335"/>
    </row>
    <row r="24" spans="1:7" ht="15" customHeight="1">
      <c r="A24" s="311"/>
      <c r="B24" s="311"/>
      <c r="C24" s="311"/>
      <c r="D24" s="311"/>
      <c r="E24" s="311"/>
      <c r="F24" s="311"/>
      <c r="G24" s="311"/>
    </row>
    <row r="25" spans="1:7" ht="18.75">
      <c r="A25" s="376" t="s">
        <v>623</v>
      </c>
      <c r="B25" s="311"/>
      <c r="C25" s="311"/>
      <c r="D25" s="311"/>
      <c r="E25" s="311"/>
      <c r="F25" s="311"/>
      <c r="G25" s="311"/>
    </row>
    <row r="26" spans="1:7" ht="15" customHeight="1">
      <c r="D26" s="311"/>
      <c r="E26" s="311"/>
      <c r="F26" s="311"/>
      <c r="G26" s="311"/>
    </row>
    <row r="27" spans="1:7" ht="12.75">
      <c r="B27" s="50" t="s">
        <v>217</v>
      </c>
      <c r="C27" s="50" t="s">
        <v>218</v>
      </c>
    </row>
    <row r="28" spans="1:7" ht="12.75">
      <c r="A28" s="5" t="s">
        <v>624</v>
      </c>
      <c r="B28" s="64"/>
      <c r="C28" s="64"/>
      <c r="D28" s="50" t="s">
        <v>217</v>
      </c>
      <c r="E28" s="50" t="s">
        <v>218</v>
      </c>
      <c r="F28" s="311"/>
      <c r="G28" s="311"/>
    </row>
    <row r="29" spans="1:7" ht="12.75">
      <c r="A29" s="352" t="s">
        <v>625</v>
      </c>
      <c r="B29" s="311"/>
      <c r="C29" s="311"/>
      <c r="D29" s="64"/>
      <c r="E29" s="64"/>
      <c r="F29" s="311"/>
      <c r="G29" s="311"/>
    </row>
    <row r="30" spans="1:7" ht="15" customHeight="1">
      <c r="A30" s="311"/>
      <c r="B30" s="311"/>
      <c r="C30" s="311"/>
      <c r="D30" s="311"/>
      <c r="E30" s="311"/>
      <c r="F30" s="311"/>
      <c r="G30" s="311"/>
    </row>
    <row r="31" spans="1:7" ht="12.75">
      <c r="A31" s="355"/>
      <c r="B31" s="356"/>
      <c r="C31" s="356"/>
      <c r="D31" s="64"/>
      <c r="E31" s="64"/>
      <c r="F31" s="311"/>
      <c r="G31" s="311"/>
    </row>
    <row r="32" spans="1:7" ht="12.75">
      <c r="A32" s="355"/>
      <c r="B32" s="356"/>
      <c r="C32" s="356"/>
      <c r="D32" s="64"/>
      <c r="E32" s="64"/>
    </row>
    <row r="33" spans="1:7" ht="12.75">
      <c r="A33" s="355"/>
      <c r="B33" s="356"/>
      <c r="C33" s="356"/>
      <c r="D33" s="64"/>
      <c r="E33" s="64"/>
    </row>
    <row r="34" spans="1:7" ht="12.75">
      <c r="A34" s="355"/>
      <c r="B34" s="356"/>
      <c r="C34" s="356"/>
      <c r="D34" s="64"/>
      <c r="E34" s="64"/>
    </row>
    <row r="35" spans="1:7" ht="12.75">
      <c r="A35" s="355"/>
      <c r="B35" s="356"/>
      <c r="C35" s="356"/>
      <c r="D35" s="64"/>
      <c r="E35" s="64"/>
    </row>
    <row r="36" spans="1:7" ht="12.75">
      <c r="A36" s="5" t="s">
        <v>626</v>
      </c>
    </row>
    <row r="37" spans="1:7" ht="12.75">
      <c r="A37" s="355"/>
      <c r="B37" s="356"/>
      <c r="C37" s="356"/>
      <c r="D37" s="64"/>
      <c r="E37" s="64"/>
    </row>
    <row r="38" spans="1:7" ht="12.75">
      <c r="A38" s="355"/>
      <c r="B38" s="356"/>
      <c r="C38" s="356"/>
      <c r="D38" s="64"/>
      <c r="E38" s="64"/>
    </row>
    <row r="39" spans="1:7" ht="12.75">
      <c r="A39" s="355"/>
      <c r="B39" s="356"/>
      <c r="C39" s="356"/>
      <c r="D39" s="64"/>
      <c r="E39" s="64"/>
    </row>
    <row r="40" spans="1:7" ht="12.75">
      <c r="A40" s="355"/>
      <c r="B40" s="356"/>
      <c r="C40" s="356"/>
      <c r="D40" s="64"/>
      <c r="E40" s="64"/>
    </row>
    <row r="41" spans="1:7" ht="12.75">
      <c r="A41" s="355"/>
      <c r="B41" s="356"/>
      <c r="C41" s="356"/>
      <c r="D41" s="64"/>
      <c r="E41" s="64"/>
      <c r="F41" s="311"/>
      <c r="G41" s="311"/>
    </row>
    <row r="42" spans="1:7" ht="12.75">
      <c r="A42" s="355"/>
      <c r="B42" s="356"/>
      <c r="C42" s="356"/>
      <c r="D42" s="64"/>
      <c r="E42" s="64"/>
      <c r="F42" s="311"/>
      <c r="G42" s="311"/>
    </row>
    <row r="43" spans="1:7" ht="12.75">
      <c r="A43" s="313" t="s">
        <v>627</v>
      </c>
      <c r="B43" s="311"/>
      <c r="C43" s="311"/>
      <c r="D43" s="64"/>
      <c r="E43" s="64"/>
      <c r="F43" s="311"/>
      <c r="G43" s="311"/>
    </row>
    <row r="44" spans="1:7" ht="12.75">
      <c r="A44" s="313" t="s">
        <v>628</v>
      </c>
      <c r="B44" s="311"/>
      <c r="C44" s="311"/>
      <c r="D44" s="64"/>
      <c r="E44" s="64"/>
      <c r="F44" s="311"/>
      <c r="G44" s="311"/>
    </row>
    <row r="45" spans="1:7" ht="12.75">
      <c r="A45" s="313" t="s">
        <v>629</v>
      </c>
      <c r="B45" s="311"/>
      <c r="C45" s="311"/>
      <c r="D45" s="311"/>
      <c r="E45" s="311"/>
      <c r="F45" s="311"/>
      <c r="G45" s="311"/>
    </row>
    <row r="46" spans="1:7" ht="12.75">
      <c r="A46" s="355"/>
      <c r="B46" s="356"/>
      <c r="C46" s="356"/>
      <c r="D46" s="64"/>
      <c r="E46" s="64"/>
      <c r="F46" s="311"/>
      <c r="G46" s="311"/>
    </row>
    <row r="47" spans="1:7" ht="12.75">
      <c r="A47" s="355"/>
      <c r="B47" s="356"/>
      <c r="C47" s="356"/>
      <c r="D47" s="64"/>
      <c r="E47" s="64"/>
      <c r="F47" s="311"/>
      <c r="G47" s="311"/>
    </row>
    <row r="48" spans="1:7" ht="12.75">
      <c r="A48" s="355"/>
      <c r="B48" s="356"/>
      <c r="C48" s="356"/>
      <c r="D48" s="64"/>
      <c r="E48" s="64"/>
      <c r="F48" s="311"/>
      <c r="G48" s="311"/>
    </row>
    <row r="49" spans="1:7" ht="12.75">
      <c r="A49" s="355"/>
      <c r="B49" s="356"/>
      <c r="C49" s="356"/>
      <c r="D49" s="64"/>
      <c r="E49" s="64"/>
    </row>
    <row r="50" spans="1:7" ht="12.75">
      <c r="A50" s="355"/>
      <c r="B50" s="356"/>
      <c r="C50" s="356"/>
      <c r="D50" s="64"/>
      <c r="E50" s="64"/>
    </row>
    <row r="51" spans="1:7" ht="12.75">
      <c r="A51" s="355"/>
      <c r="B51" s="356"/>
      <c r="C51" s="356"/>
      <c r="D51" s="64"/>
      <c r="E51" s="64"/>
    </row>
    <row r="52" spans="1:7" ht="15" customHeight="1">
      <c r="A52" s="311"/>
      <c r="B52" s="311"/>
      <c r="C52" s="311"/>
      <c r="D52" s="311"/>
      <c r="E52" s="311"/>
      <c r="F52" s="311"/>
      <c r="G52" s="311"/>
    </row>
    <row r="53" spans="1:7" ht="18.75">
      <c r="A53" s="376" t="s">
        <v>630</v>
      </c>
      <c r="B53" s="311"/>
      <c r="C53" s="311"/>
      <c r="D53" s="311"/>
      <c r="E53" s="311"/>
      <c r="F53" s="311"/>
      <c r="G53" s="311"/>
    </row>
    <row r="54" spans="1:7" ht="12.75">
      <c r="A54" s="311"/>
      <c r="B54" s="311"/>
      <c r="C54" s="311"/>
      <c r="D54" s="50" t="s">
        <v>217</v>
      </c>
      <c r="E54" s="50" t="s">
        <v>218</v>
      </c>
      <c r="F54" s="311"/>
      <c r="G54" s="311"/>
    </row>
    <row r="55" spans="1:7" ht="12.75">
      <c r="A55" s="313" t="s">
        <v>631</v>
      </c>
      <c r="B55" s="311"/>
      <c r="C55" s="311"/>
      <c r="D55" s="64"/>
      <c r="E55" s="64"/>
      <c r="F55" s="311"/>
      <c r="G55" s="311"/>
    </row>
    <row r="56" spans="1:7" ht="12.75">
      <c r="A56" s="313" t="s">
        <v>632</v>
      </c>
      <c r="B56" s="311"/>
      <c r="C56" s="311"/>
      <c r="D56" s="64"/>
      <c r="E56" s="64"/>
      <c r="F56" s="311"/>
      <c r="G56" s="311"/>
    </row>
    <row r="57" spans="1:7" ht="12.75">
      <c r="A57" s="355"/>
      <c r="B57" s="356"/>
      <c r="C57" s="356"/>
      <c r="D57" s="64"/>
      <c r="E57" s="64"/>
      <c r="F57" s="311"/>
      <c r="G57" s="311"/>
    </row>
    <row r="58" spans="1:7" ht="12.75">
      <c r="A58" s="355"/>
      <c r="B58" s="356"/>
      <c r="C58" s="356"/>
      <c r="D58" s="64"/>
      <c r="E58" s="64"/>
      <c r="F58" s="311"/>
      <c r="G58" s="311"/>
    </row>
    <row r="59" spans="1:7" ht="12.75">
      <c r="A59" s="355"/>
      <c r="B59" s="356"/>
      <c r="C59" s="356"/>
      <c r="D59" s="64"/>
      <c r="E59" s="64"/>
    </row>
    <row r="60" spans="1:7" ht="12.75">
      <c r="A60" s="355"/>
      <c r="B60" s="356"/>
      <c r="C60" s="356"/>
      <c r="D60" s="64"/>
      <c r="E60" s="64"/>
    </row>
    <row r="61" spans="1:7" ht="12.75">
      <c r="A61" s="355"/>
      <c r="B61" s="356"/>
      <c r="C61" s="356"/>
      <c r="D61" s="64"/>
      <c r="E61" s="64"/>
    </row>
    <row r="62" spans="1:7" ht="12.75">
      <c r="A62" s="355"/>
      <c r="B62" s="356"/>
      <c r="C62" s="356"/>
      <c r="D62" s="64"/>
      <c r="E62" s="64"/>
    </row>
    <row r="63" spans="1:7" ht="12.75">
      <c r="A63" s="355"/>
      <c r="B63" s="356"/>
      <c r="C63" s="356"/>
      <c r="D63" s="64"/>
      <c r="E63" s="64"/>
    </row>
    <row r="64" spans="1:7" ht="12.75">
      <c r="A64" s="355"/>
      <c r="B64" s="356"/>
      <c r="C64" s="356"/>
      <c r="D64" s="64"/>
      <c r="E64" s="64"/>
    </row>
    <row r="65" spans="1:5" ht="12.75">
      <c r="A65" s="355"/>
      <c r="B65" s="356"/>
      <c r="C65" s="356"/>
      <c r="D65" s="64"/>
      <c r="E65" s="64"/>
    </row>
    <row r="66" spans="1:5" ht="12.75">
      <c r="A66" s="355"/>
      <c r="B66" s="356"/>
      <c r="C66" s="356"/>
      <c r="D66" s="64"/>
      <c r="E66" s="64"/>
    </row>
    <row r="67" spans="1:5" ht="12.75">
      <c r="A67" s="355"/>
      <c r="B67" s="356"/>
      <c r="C67" s="356"/>
      <c r="D67" s="64"/>
      <c r="E67" s="64"/>
    </row>
    <row r="68" spans="1:5" ht="12.75">
      <c r="A68" s="355"/>
      <c r="B68" s="356"/>
      <c r="C68" s="356"/>
      <c r="D68" s="64"/>
      <c r="E68" s="64"/>
    </row>
    <row r="69" spans="1:5" ht="12.75">
      <c r="A69" s="355"/>
      <c r="B69" s="356"/>
      <c r="C69" s="356"/>
      <c r="D69" s="64"/>
      <c r="E69" s="64"/>
    </row>
    <row r="70" spans="1:5" ht="12.75">
      <c r="A70" s="355"/>
      <c r="B70" s="356"/>
      <c r="C70" s="356"/>
      <c r="D70" s="64"/>
      <c r="E70" s="64"/>
    </row>
    <row r="71" spans="1:5" ht="12.75">
      <c r="A71" s="355"/>
      <c r="B71" s="356"/>
      <c r="C71" s="356"/>
      <c r="D71" s="64"/>
      <c r="E71" s="64"/>
    </row>
  </sheetData>
  <mergeCells count="121">
    <mergeCell ref="A32:C32"/>
    <mergeCell ref="A33:C33"/>
    <mergeCell ref="A34:C34"/>
    <mergeCell ref="A18:C18"/>
    <mergeCell ref="D18:E18"/>
    <mergeCell ref="F18:G18"/>
    <mergeCell ref="B19:G19"/>
    <mergeCell ref="D20:E20"/>
    <mergeCell ref="F20:G20"/>
    <mergeCell ref="F29:G29"/>
    <mergeCell ref="D30:E30"/>
    <mergeCell ref="A31:C31"/>
    <mergeCell ref="F31:G31"/>
    <mergeCell ref="B14:G14"/>
    <mergeCell ref="D15:E15"/>
    <mergeCell ref="F15:G15"/>
    <mergeCell ref="A16:C16"/>
    <mergeCell ref="D16:E16"/>
    <mergeCell ref="F16:G16"/>
    <mergeCell ref="D17:E17"/>
    <mergeCell ref="F17:G17"/>
    <mergeCell ref="A17:C17"/>
    <mergeCell ref="A11:C11"/>
    <mergeCell ref="D11:E11"/>
    <mergeCell ref="F11:G11"/>
    <mergeCell ref="A12:C12"/>
    <mergeCell ref="D12:E12"/>
    <mergeCell ref="F12:G12"/>
    <mergeCell ref="A13:C13"/>
    <mergeCell ref="D13:E13"/>
    <mergeCell ref="F13:G13"/>
    <mergeCell ref="F58:G58"/>
    <mergeCell ref="A59:C59"/>
    <mergeCell ref="A60:C60"/>
    <mergeCell ref="A61:C61"/>
    <mergeCell ref="A62:C62"/>
    <mergeCell ref="A63:C63"/>
    <mergeCell ref="B1:C1"/>
    <mergeCell ref="A3:C3"/>
    <mergeCell ref="D5:E5"/>
    <mergeCell ref="F5:G5"/>
    <mergeCell ref="A6:C6"/>
    <mergeCell ref="D6:E6"/>
    <mergeCell ref="F6:G6"/>
    <mergeCell ref="A7:C7"/>
    <mergeCell ref="D7:E7"/>
    <mergeCell ref="F7:G7"/>
    <mergeCell ref="A8:C8"/>
    <mergeCell ref="D8:E8"/>
    <mergeCell ref="F8:G8"/>
    <mergeCell ref="A9:C9"/>
    <mergeCell ref="D9:E9"/>
    <mergeCell ref="F9:G9"/>
    <mergeCell ref="D10:E10"/>
    <mergeCell ref="F10:G10"/>
    <mergeCell ref="A64:C64"/>
    <mergeCell ref="A65:C65"/>
    <mergeCell ref="A66:C66"/>
    <mergeCell ref="A67:C67"/>
    <mergeCell ref="A68:C68"/>
    <mergeCell ref="A69:C69"/>
    <mergeCell ref="A70:C70"/>
    <mergeCell ref="A71:C71"/>
    <mergeCell ref="A58:C58"/>
    <mergeCell ref="A49:C49"/>
    <mergeCell ref="A50:C50"/>
    <mergeCell ref="A51:C51"/>
    <mergeCell ref="A52:C52"/>
    <mergeCell ref="D52:E52"/>
    <mergeCell ref="F52:G52"/>
    <mergeCell ref="F53:G53"/>
    <mergeCell ref="F56:G56"/>
    <mergeCell ref="F57:G57"/>
    <mergeCell ref="A53:E53"/>
    <mergeCell ref="A54:C54"/>
    <mergeCell ref="F54:G54"/>
    <mergeCell ref="A55:C55"/>
    <mergeCell ref="F55:G55"/>
    <mergeCell ref="A56:C56"/>
    <mergeCell ref="A57:C57"/>
    <mergeCell ref="F41:G41"/>
    <mergeCell ref="F42:G42"/>
    <mergeCell ref="F43:G43"/>
    <mergeCell ref="F44:G44"/>
    <mergeCell ref="F45:G45"/>
    <mergeCell ref="F46:G46"/>
    <mergeCell ref="F47:G47"/>
    <mergeCell ref="F48:G48"/>
    <mergeCell ref="A35:C35"/>
    <mergeCell ref="A37:C37"/>
    <mergeCell ref="A38:C38"/>
    <mergeCell ref="A39:C39"/>
    <mergeCell ref="A40:C40"/>
    <mergeCell ref="A41:C41"/>
    <mergeCell ref="A42:C42"/>
    <mergeCell ref="A43:C43"/>
    <mergeCell ref="A44:C44"/>
    <mergeCell ref="A45:C45"/>
    <mergeCell ref="D45:E45"/>
    <mergeCell ref="A46:C46"/>
    <mergeCell ref="A47:C47"/>
    <mergeCell ref="A48:C48"/>
    <mergeCell ref="A24:C24"/>
    <mergeCell ref="A29:C30"/>
    <mergeCell ref="D24:E24"/>
    <mergeCell ref="F24:G24"/>
    <mergeCell ref="A25:E25"/>
    <mergeCell ref="F25:G25"/>
    <mergeCell ref="D26:E26"/>
    <mergeCell ref="F26:G26"/>
    <mergeCell ref="F28:G28"/>
    <mergeCell ref="F30:G30"/>
    <mergeCell ref="D23:E23"/>
    <mergeCell ref="F23:G23"/>
    <mergeCell ref="A21:C21"/>
    <mergeCell ref="D21:E21"/>
    <mergeCell ref="F21:G21"/>
    <mergeCell ref="A22:C22"/>
    <mergeCell ref="D22:E22"/>
    <mergeCell ref="F22:G22"/>
    <mergeCell ref="A23:C23"/>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1000"/>
  <sheetViews>
    <sheetView workbookViewId="0"/>
  </sheetViews>
  <sheetFormatPr defaultColWidth="14.42578125" defaultRowHeight="15" customHeight="1"/>
  <cols>
    <col min="1" max="1" width="54.7109375" customWidth="1"/>
    <col min="2" max="3" width="30.7109375" customWidth="1"/>
    <col min="4" max="26" width="8" customWidth="1"/>
  </cols>
  <sheetData>
    <row r="1" spans="1:3" ht="64.5" customHeight="1">
      <c r="B1" s="314" t="s">
        <v>633</v>
      </c>
      <c r="C1" s="311"/>
    </row>
    <row r="2" spans="1:3" ht="27" customHeight="1">
      <c r="A2" s="8" t="s">
        <v>18</v>
      </c>
      <c r="B2" s="11"/>
      <c r="C2" s="11"/>
    </row>
    <row r="3" spans="1:3" ht="27" customHeight="1">
      <c r="A3" s="76" t="str">
        <f>CONCATENATE(You!$B$8," - ",You!C$2," TAX YEAR")</f>
        <v xml:space="preserve"> -  TAX YEAR</v>
      </c>
      <c r="B3" s="11"/>
      <c r="C3" s="11"/>
    </row>
    <row r="4" spans="1:3" ht="12.75" customHeight="1">
      <c r="B4" s="11"/>
      <c r="C4" s="11"/>
    </row>
    <row r="5" spans="1:3" ht="99.75" customHeight="1">
      <c r="A5" s="363" t="s">
        <v>634</v>
      </c>
      <c r="B5" s="311"/>
      <c r="C5" s="311"/>
    </row>
    <row r="6" spans="1:3" ht="12.75" customHeight="1"/>
    <row r="7" spans="1:3" ht="15.75" customHeight="1">
      <c r="A7" s="29"/>
    </row>
    <row r="8" spans="1:3" ht="21.75" customHeight="1">
      <c r="A8" s="108" t="s">
        <v>635</v>
      </c>
      <c r="B8" s="89">
        <v>0</v>
      </c>
      <c r="C8" s="48"/>
    </row>
    <row r="9" spans="1:3" ht="21.75" customHeight="1">
      <c r="A9" s="109" t="s">
        <v>636</v>
      </c>
      <c r="B9" s="84">
        <v>0</v>
      </c>
      <c r="C9" s="48"/>
    </row>
    <row r="10" spans="1:3" ht="21.75" customHeight="1">
      <c r="A10" s="109" t="s">
        <v>637</v>
      </c>
      <c r="B10" s="84">
        <v>0</v>
      </c>
      <c r="C10" s="48"/>
    </row>
    <row r="11" spans="1:3" ht="21.75" customHeight="1">
      <c r="A11" s="109" t="s">
        <v>638</v>
      </c>
      <c r="B11" s="18">
        <v>0</v>
      </c>
      <c r="C11" s="48"/>
    </row>
    <row r="12" spans="1:3" ht="21.75" customHeight="1">
      <c r="A12" s="393" t="s">
        <v>639</v>
      </c>
      <c r="B12" s="317"/>
    </row>
    <row r="13" spans="1:3" ht="81.75" customHeight="1">
      <c r="A13" s="394" t="s">
        <v>640</v>
      </c>
      <c r="B13" s="319"/>
    </row>
    <row r="14" spans="1:3" ht="21.75" customHeight="1">
      <c r="A14" s="108" t="s">
        <v>641</v>
      </c>
      <c r="B14" s="89">
        <v>0</v>
      </c>
      <c r="C14" s="48"/>
    </row>
    <row r="15" spans="1:3" ht="21.75" customHeight="1">
      <c r="A15" s="109" t="s">
        <v>642</v>
      </c>
      <c r="B15" s="84"/>
      <c r="C15" s="48"/>
    </row>
    <row r="16" spans="1:3" ht="21.75" customHeight="1">
      <c r="A16" s="110" t="s">
        <v>643</v>
      </c>
      <c r="B16" s="95"/>
      <c r="C16" s="48"/>
    </row>
    <row r="17" spans="1:3" ht="21.75" customHeight="1">
      <c r="A17" s="255" t="s">
        <v>641</v>
      </c>
      <c r="B17" s="89">
        <v>0</v>
      </c>
      <c r="C17" s="48"/>
    </row>
    <row r="18" spans="1:3" ht="21.75" customHeight="1">
      <c r="A18" s="256" t="s">
        <v>642</v>
      </c>
      <c r="B18" s="84"/>
      <c r="C18" s="48"/>
    </row>
    <row r="19" spans="1:3" ht="21.75" customHeight="1">
      <c r="A19" s="257" t="s">
        <v>643</v>
      </c>
      <c r="B19" s="95"/>
      <c r="C19" s="48"/>
    </row>
    <row r="20" spans="1:3" ht="21.75" customHeight="1">
      <c r="A20" s="108" t="s">
        <v>641</v>
      </c>
      <c r="B20" s="89">
        <v>0</v>
      </c>
      <c r="C20" s="48"/>
    </row>
    <row r="21" spans="1:3" ht="21.75" customHeight="1">
      <c r="A21" s="109" t="s">
        <v>642</v>
      </c>
      <c r="B21" s="84"/>
      <c r="C21" s="48"/>
    </row>
    <row r="22" spans="1:3" ht="21.75" customHeight="1">
      <c r="A22" s="110" t="s">
        <v>643</v>
      </c>
      <c r="B22" s="95"/>
      <c r="C22" s="48"/>
    </row>
    <row r="23" spans="1:3" ht="21.75" customHeight="1">
      <c r="A23" s="256" t="s">
        <v>641</v>
      </c>
      <c r="B23" s="91">
        <v>0</v>
      </c>
      <c r="C23" s="48"/>
    </row>
    <row r="24" spans="1:3" ht="21.75" customHeight="1">
      <c r="A24" s="256" t="s">
        <v>642</v>
      </c>
      <c r="B24" s="84"/>
      <c r="C24" s="48"/>
    </row>
    <row r="25" spans="1:3" ht="21.75" customHeight="1">
      <c r="A25" s="257" t="s">
        <v>643</v>
      </c>
      <c r="B25" s="95"/>
      <c r="C25" s="48"/>
    </row>
    <row r="26" spans="1:3" ht="12.75" customHeight="1"/>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4">
    <mergeCell ref="B1:C1"/>
    <mergeCell ref="A5:C5"/>
    <mergeCell ref="A12:B12"/>
    <mergeCell ref="A13:B13"/>
  </mergeCells>
  <dataValidations count="2">
    <dataValidation type="list" allowBlank="1" showInputMessage="1" showErrorMessage="1" prompt=" - " sqref="B15 B18 B21 B24" xr:uid="{00000000-0002-0000-1700-000000000000}">
      <formula1>IRAS</formula1>
    </dataValidation>
    <dataValidation type="list" allowBlank="1" showInputMessage="1" showErrorMessage="1" prompt=" - " sqref="B16 B19 B22 B25" xr:uid="{00000000-0002-0000-1700-000001000000}">
      <formula1>Owner</formula1>
    </dataValidation>
  </dataValidations>
  <pageMargins left="0.7" right="0.7" top="0.75" bottom="0.75" header="0" footer="0"/>
  <pageSetup orientation="landscape"/>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1000"/>
  <sheetViews>
    <sheetView workbookViewId="0"/>
  </sheetViews>
  <sheetFormatPr defaultColWidth="14.42578125" defaultRowHeight="15" customHeight="1"/>
  <cols>
    <col min="1" max="1" width="54.7109375" customWidth="1"/>
    <col min="2" max="3" width="30.7109375" customWidth="1"/>
    <col min="4" max="26" width="8" customWidth="1"/>
  </cols>
  <sheetData>
    <row r="1" spans="1:5" ht="64.5" customHeight="1">
      <c r="A1" s="1"/>
      <c r="B1" s="314" t="s">
        <v>644</v>
      </c>
      <c r="C1" s="311"/>
    </row>
    <row r="2" spans="1:5" ht="27" customHeight="1">
      <c r="A2" s="8" t="s">
        <v>18</v>
      </c>
      <c r="B2" s="11"/>
      <c r="C2" s="11"/>
    </row>
    <row r="3" spans="1:5" ht="27" customHeight="1">
      <c r="A3" s="76" t="str">
        <f>CONCATENATE(You!$B$8," - ",You!C$2," TAX YEAR")</f>
        <v xml:space="preserve"> -  TAX YEAR</v>
      </c>
      <c r="B3" s="11"/>
      <c r="C3" s="11"/>
    </row>
    <row r="4" spans="1:5" ht="12.75" customHeight="1">
      <c r="B4" s="11"/>
      <c r="C4" s="11"/>
    </row>
    <row r="5" spans="1:5" ht="21.75" customHeight="1">
      <c r="A5" s="364" t="s">
        <v>645</v>
      </c>
      <c r="B5" s="311"/>
      <c r="C5" s="311"/>
    </row>
    <row r="6" spans="1:5" ht="12.75" customHeight="1"/>
    <row r="7" spans="1:5" ht="21.75" customHeight="1">
      <c r="A7" s="395" t="s">
        <v>646</v>
      </c>
      <c r="B7" s="332"/>
      <c r="C7" s="258" t="s">
        <v>647</v>
      </c>
      <c r="E7" s="21"/>
    </row>
    <row r="8" spans="1:5" ht="21.75" customHeight="1">
      <c r="A8" s="396"/>
      <c r="B8" s="332"/>
      <c r="C8" s="259">
        <v>0</v>
      </c>
      <c r="E8" s="21"/>
    </row>
    <row r="9" spans="1:5" ht="21.75" customHeight="1">
      <c r="A9" s="396"/>
      <c r="B9" s="332"/>
      <c r="C9" s="259">
        <v>0</v>
      </c>
      <c r="E9" s="21"/>
    </row>
    <row r="10" spans="1:5" ht="21.75" customHeight="1">
      <c r="A10" s="396"/>
      <c r="B10" s="332"/>
      <c r="C10" s="259">
        <v>0</v>
      </c>
      <c r="E10" s="21"/>
    </row>
    <row r="11" spans="1:5" ht="21.75" customHeight="1">
      <c r="A11" s="396"/>
      <c r="B11" s="332"/>
      <c r="C11" s="259">
        <v>0</v>
      </c>
      <c r="E11" s="21"/>
    </row>
    <row r="12" spans="1:5" ht="21.75" customHeight="1">
      <c r="A12" s="396"/>
      <c r="B12" s="332"/>
      <c r="C12" s="259">
        <v>0</v>
      </c>
      <c r="E12" s="21"/>
    </row>
    <row r="13" spans="1:5" ht="21.75" customHeight="1">
      <c r="A13" s="396"/>
      <c r="B13" s="332"/>
      <c r="C13" s="259">
        <v>0</v>
      </c>
      <c r="E13" s="21"/>
    </row>
    <row r="14" spans="1:5" ht="21.75" customHeight="1">
      <c r="A14" s="396"/>
      <c r="B14" s="332"/>
      <c r="C14" s="259">
        <v>0</v>
      </c>
      <c r="E14" s="21"/>
    </row>
    <row r="15" spans="1:5" ht="21.75" customHeight="1">
      <c r="A15" s="396"/>
      <c r="B15" s="332"/>
      <c r="C15" s="259">
        <v>0</v>
      </c>
      <c r="E15" s="21"/>
    </row>
    <row r="16" spans="1:5" ht="21.75" customHeight="1">
      <c r="A16" s="396"/>
      <c r="B16" s="332"/>
      <c r="C16" s="259">
        <v>0</v>
      </c>
      <c r="E16" s="21"/>
    </row>
    <row r="17" spans="1:5" ht="21.75" customHeight="1">
      <c r="A17" s="396"/>
      <c r="B17" s="332"/>
      <c r="C17" s="259">
        <v>0</v>
      </c>
      <c r="E17" s="21"/>
    </row>
    <row r="18" spans="1:5" ht="21.75" customHeight="1">
      <c r="A18" s="396"/>
      <c r="B18" s="332"/>
      <c r="C18" s="259">
        <v>0</v>
      </c>
      <c r="E18" s="21"/>
    </row>
    <row r="19" spans="1:5" ht="21.75" customHeight="1">
      <c r="A19" s="395" t="s">
        <v>648</v>
      </c>
      <c r="B19" s="332"/>
      <c r="C19" s="260">
        <f>SUM(C8:C18)</f>
        <v>0</v>
      </c>
      <c r="E19" s="21"/>
    </row>
    <row r="20" spans="1:5" ht="12.75" customHeight="1">
      <c r="B20" s="11"/>
      <c r="C20" s="11"/>
    </row>
    <row r="21" spans="1:5" ht="12.75" customHeight="1">
      <c r="B21" s="11"/>
      <c r="C21" s="11"/>
    </row>
    <row r="22" spans="1:5" ht="21.75" customHeight="1">
      <c r="A22" s="397" t="s">
        <v>649</v>
      </c>
      <c r="B22" s="398"/>
      <c r="C22" s="399"/>
    </row>
    <row r="23" spans="1:5" ht="21.75" customHeight="1">
      <c r="A23" s="396" t="s">
        <v>650</v>
      </c>
      <c r="B23" s="332"/>
      <c r="C23" s="261">
        <v>0</v>
      </c>
    </row>
    <row r="24" spans="1:5" ht="21.75" customHeight="1">
      <c r="A24" s="396" t="s">
        <v>651</v>
      </c>
      <c r="B24" s="332"/>
      <c r="C24" s="261">
        <v>0</v>
      </c>
    </row>
    <row r="25" spans="1:5" ht="24.75" customHeight="1">
      <c r="A25" s="400" t="s">
        <v>652</v>
      </c>
      <c r="B25" s="332"/>
      <c r="C25" s="262">
        <f>C23+C24</f>
        <v>0</v>
      </c>
    </row>
    <row r="26" spans="1:5" ht="21.75" customHeight="1">
      <c r="B26" s="11"/>
      <c r="C26" s="11"/>
    </row>
    <row r="27" spans="1:5" ht="21.75" customHeight="1">
      <c r="B27" s="11"/>
      <c r="C27" s="11"/>
    </row>
    <row r="28" spans="1:5" ht="21.75" customHeight="1">
      <c r="A28" s="364" t="s">
        <v>653</v>
      </c>
      <c r="B28" s="311"/>
      <c r="C28" s="311"/>
    </row>
    <row r="29" spans="1:5" ht="12.75" customHeight="1">
      <c r="B29" s="11"/>
      <c r="C29" s="11"/>
    </row>
    <row r="30" spans="1:5" ht="139.5" customHeight="1">
      <c r="A30" s="363" t="s">
        <v>654</v>
      </c>
      <c r="B30" s="311"/>
      <c r="C30" s="311"/>
    </row>
    <row r="31" spans="1:5" ht="20.25" customHeight="1">
      <c r="A31" s="263"/>
    </row>
    <row r="32" spans="1:5" ht="15" customHeight="1">
      <c r="A32" s="29" t="s">
        <v>655</v>
      </c>
    </row>
    <row r="33" spans="1:3" ht="13.5" customHeight="1"/>
    <row r="34" spans="1:3" ht="21.75" customHeight="1">
      <c r="A34" s="108" t="s">
        <v>646</v>
      </c>
      <c r="B34" s="403"/>
      <c r="C34" s="332"/>
    </row>
    <row r="35" spans="1:3" ht="12.75" customHeight="1"/>
    <row r="36" spans="1:3" ht="15" customHeight="1">
      <c r="A36" s="29" t="s">
        <v>656</v>
      </c>
    </row>
    <row r="37" spans="1:3" ht="13.5" customHeight="1"/>
    <row r="38" spans="1:3" ht="21.75" customHeight="1">
      <c r="A38" s="193" t="s">
        <v>37</v>
      </c>
      <c r="B38" s="329"/>
      <c r="C38" s="325"/>
    </row>
    <row r="39" spans="1:3" ht="21.75" customHeight="1">
      <c r="A39" s="194" t="s">
        <v>38</v>
      </c>
      <c r="B39" s="264"/>
      <c r="C39" s="265"/>
    </row>
    <row r="40" spans="1:3" ht="21.75" customHeight="1">
      <c r="A40" s="107" t="s">
        <v>39</v>
      </c>
      <c r="B40" s="266"/>
    </row>
    <row r="41" spans="1:3" ht="12.75" customHeight="1"/>
    <row r="42" spans="1:3" ht="15" customHeight="1">
      <c r="A42" s="29" t="s">
        <v>657</v>
      </c>
    </row>
    <row r="43" spans="1:3" ht="13.5" customHeight="1"/>
    <row r="44" spans="1:3" ht="21.75" customHeight="1">
      <c r="A44" s="395" t="s">
        <v>658</v>
      </c>
      <c r="B44" s="401"/>
      <c r="C44" s="332"/>
    </row>
    <row r="45" spans="1:3" ht="21.75" customHeight="1">
      <c r="A45" s="402"/>
      <c r="B45" s="401"/>
      <c r="C45" s="332"/>
    </row>
    <row r="46" spans="1:3" ht="21.75" customHeight="1">
      <c r="A46" s="402"/>
      <c r="B46" s="401"/>
      <c r="C46" s="332"/>
    </row>
    <row r="47" spans="1:3" ht="21.75" customHeight="1">
      <c r="A47" s="402"/>
      <c r="B47" s="401"/>
      <c r="C47" s="332"/>
    </row>
    <row r="48" spans="1:3" ht="12.75" customHeight="1">
      <c r="A48" s="267"/>
      <c r="B48" s="268"/>
      <c r="C48" s="268"/>
    </row>
    <row r="49" spans="1:3" ht="21.75" customHeight="1">
      <c r="A49" s="29" t="s">
        <v>659</v>
      </c>
    </row>
    <row r="50" spans="1:3" ht="13.5" customHeight="1"/>
    <row r="51" spans="1:3" ht="21.75" customHeight="1">
      <c r="A51" s="269" t="s">
        <v>660</v>
      </c>
      <c r="B51" s="144" t="e">
        <f>Lists!G32</f>
        <v>#N/A</v>
      </c>
    </row>
    <row r="52" spans="1:3" ht="21.75" customHeight="1">
      <c r="A52" s="269" t="s">
        <v>661</v>
      </c>
      <c r="B52" s="270">
        <v>0</v>
      </c>
    </row>
    <row r="53" spans="1:3" ht="21.75" customHeight="1">
      <c r="A53" s="269" t="s">
        <v>662</v>
      </c>
      <c r="B53" s="144" t="s">
        <v>663</v>
      </c>
    </row>
    <row r="54" spans="1:3" ht="21.75" customHeight="1">
      <c r="A54" s="269" t="s">
        <v>664</v>
      </c>
      <c r="B54" s="270">
        <v>0</v>
      </c>
    </row>
    <row r="55" spans="1:3" ht="21.75" customHeight="1"/>
    <row r="56" spans="1:3" ht="21.75" customHeight="1"/>
    <row r="57" spans="1:3" ht="21.75" customHeight="1"/>
    <row r="58" spans="1:3" ht="21.75" customHeight="1">
      <c r="A58" s="29" t="s">
        <v>665</v>
      </c>
    </row>
    <row r="59" spans="1:3" ht="13.5" customHeight="1"/>
    <row r="60" spans="1:3" ht="21.75" customHeight="1">
      <c r="A60" s="108" t="s">
        <v>646</v>
      </c>
      <c r="B60" s="403"/>
      <c r="C60" s="332"/>
    </row>
    <row r="61" spans="1:3" ht="12.75" customHeight="1"/>
    <row r="62" spans="1:3" ht="21.75" customHeight="1">
      <c r="A62" s="29" t="s">
        <v>656</v>
      </c>
    </row>
    <row r="63" spans="1:3" ht="13.5" customHeight="1"/>
    <row r="64" spans="1:3" ht="21.75" customHeight="1">
      <c r="A64" s="193" t="s">
        <v>37</v>
      </c>
      <c r="B64" s="329"/>
      <c r="C64" s="325"/>
    </row>
    <row r="65" spans="1:3" ht="21.75" customHeight="1">
      <c r="A65" s="194" t="s">
        <v>38</v>
      </c>
      <c r="B65" s="264"/>
      <c r="C65" s="265"/>
    </row>
    <row r="66" spans="1:3" ht="21.75" customHeight="1">
      <c r="A66" s="107" t="s">
        <v>39</v>
      </c>
      <c r="B66" s="266"/>
    </row>
    <row r="67" spans="1:3" ht="12.75" customHeight="1"/>
    <row r="68" spans="1:3" ht="21.75" customHeight="1">
      <c r="A68" s="29" t="s">
        <v>657</v>
      </c>
    </row>
    <row r="69" spans="1:3" ht="13.5" customHeight="1"/>
    <row r="70" spans="1:3" ht="21.75" customHeight="1">
      <c r="A70" s="395" t="s">
        <v>658</v>
      </c>
      <c r="B70" s="401"/>
      <c r="C70" s="332"/>
    </row>
    <row r="71" spans="1:3" ht="21.75" customHeight="1">
      <c r="A71" s="402"/>
      <c r="B71" s="401"/>
      <c r="C71" s="332"/>
    </row>
    <row r="72" spans="1:3" ht="21.75" customHeight="1">
      <c r="A72" s="402"/>
      <c r="B72" s="401"/>
      <c r="C72" s="332"/>
    </row>
    <row r="73" spans="1:3" ht="21.75" customHeight="1">
      <c r="A73" s="402"/>
      <c r="B73" s="401"/>
      <c r="C73" s="332"/>
    </row>
    <row r="74" spans="1:3" ht="15" customHeight="1">
      <c r="A74" s="267"/>
      <c r="B74" s="268"/>
      <c r="C74" s="268"/>
    </row>
    <row r="75" spans="1:3" ht="21.75" customHeight="1">
      <c r="A75" s="29" t="s">
        <v>659</v>
      </c>
    </row>
    <row r="76" spans="1:3" ht="13.5" customHeight="1"/>
    <row r="77" spans="1:3" ht="21.75" customHeight="1">
      <c r="A77" s="269" t="s">
        <v>660</v>
      </c>
      <c r="B77" s="144" t="e">
        <f>Lists!G32</f>
        <v>#N/A</v>
      </c>
    </row>
    <row r="78" spans="1:3" ht="21.75" customHeight="1">
      <c r="A78" s="269" t="s">
        <v>661</v>
      </c>
      <c r="B78" s="270">
        <v>0</v>
      </c>
    </row>
    <row r="79" spans="1:3" ht="21.75" customHeight="1">
      <c r="A79" s="269" t="s">
        <v>662</v>
      </c>
      <c r="B79" s="144" t="s">
        <v>663</v>
      </c>
    </row>
    <row r="80" spans="1:3" ht="21.75" customHeight="1">
      <c r="A80" s="269" t="s">
        <v>664</v>
      </c>
      <c r="B80" s="270">
        <v>0</v>
      </c>
    </row>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3">
    <mergeCell ref="A73:C73"/>
    <mergeCell ref="B34:C34"/>
    <mergeCell ref="B38:C38"/>
    <mergeCell ref="A44:C44"/>
    <mergeCell ref="A45:C45"/>
    <mergeCell ref="A46:C46"/>
    <mergeCell ref="A47:C47"/>
    <mergeCell ref="B60:C60"/>
    <mergeCell ref="A30:C30"/>
    <mergeCell ref="B64:C64"/>
    <mergeCell ref="A70:C70"/>
    <mergeCell ref="A71:C71"/>
    <mergeCell ref="A72:C72"/>
    <mergeCell ref="A22:C22"/>
    <mergeCell ref="A23:B23"/>
    <mergeCell ref="A24:B24"/>
    <mergeCell ref="A25:B25"/>
    <mergeCell ref="A28:C28"/>
    <mergeCell ref="A15:B15"/>
    <mergeCell ref="A16:B16"/>
    <mergeCell ref="A17:B17"/>
    <mergeCell ref="A18:B18"/>
    <mergeCell ref="A19:B19"/>
    <mergeCell ref="A10:B10"/>
    <mergeCell ref="A11:B11"/>
    <mergeCell ref="A12:B12"/>
    <mergeCell ref="A13:B13"/>
    <mergeCell ref="A14:B14"/>
    <mergeCell ref="B1:C1"/>
    <mergeCell ref="A5:C5"/>
    <mergeCell ref="A7:B7"/>
    <mergeCell ref="A8:B8"/>
    <mergeCell ref="A9:B9"/>
  </mergeCells>
  <pageMargins left="0.7" right="0.7" top="0.75" bottom="0.75" header="0" footer="0"/>
  <pageSetup orientation="landscape"/>
  <drawing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1000"/>
  <sheetViews>
    <sheetView workbookViewId="0"/>
  </sheetViews>
  <sheetFormatPr defaultColWidth="14.42578125" defaultRowHeight="15" customHeight="1"/>
  <cols>
    <col min="1" max="1" width="54.7109375" customWidth="1"/>
    <col min="2" max="3" width="30.7109375" customWidth="1"/>
    <col min="4" max="26" width="8" customWidth="1"/>
  </cols>
  <sheetData>
    <row r="1" spans="1:3" ht="64.5" customHeight="1">
      <c r="B1" s="314" t="s">
        <v>666</v>
      </c>
      <c r="C1" s="311"/>
    </row>
    <row r="2" spans="1:3" ht="27" customHeight="1">
      <c r="A2" s="8" t="s">
        <v>18</v>
      </c>
      <c r="B2" s="11"/>
      <c r="C2" s="11"/>
    </row>
    <row r="3" spans="1:3" ht="27" customHeight="1">
      <c r="A3" s="76" t="str">
        <f>CONCATENATE(You!$B$8," - ",You!C$2," TAX YEAR")</f>
        <v xml:space="preserve"> -  TAX YEAR</v>
      </c>
      <c r="B3" s="11"/>
      <c r="C3" s="11"/>
    </row>
    <row r="4" spans="1:3" ht="12.75" customHeight="1">
      <c r="B4" s="11"/>
      <c r="C4" s="11"/>
    </row>
    <row r="5" spans="1:3" ht="120" customHeight="1">
      <c r="A5" s="363" t="s">
        <v>667</v>
      </c>
      <c r="B5" s="311"/>
      <c r="C5" s="311"/>
    </row>
    <row r="6" spans="1:3" ht="12.75" customHeight="1"/>
    <row r="7" spans="1:3" ht="15" customHeight="1">
      <c r="A7" s="29" t="s">
        <v>668</v>
      </c>
    </row>
    <row r="8" spans="1:3" ht="13.5" customHeight="1"/>
    <row r="9" spans="1:3" ht="24.75" customHeight="1">
      <c r="A9" s="108" t="s">
        <v>669</v>
      </c>
      <c r="B9" s="403"/>
      <c r="C9" s="332"/>
    </row>
    <row r="10" spans="1:3" ht="24.75" customHeight="1">
      <c r="A10" s="110" t="s">
        <v>670</v>
      </c>
      <c r="B10" s="271">
        <v>0</v>
      </c>
    </row>
    <row r="11" spans="1:3" ht="12.75" customHeight="1"/>
    <row r="12" spans="1:3" ht="15" customHeight="1">
      <c r="A12" s="29" t="s">
        <v>671</v>
      </c>
    </row>
    <row r="13" spans="1:3" ht="13.5" customHeight="1"/>
    <row r="14" spans="1:3" ht="24.75" customHeight="1">
      <c r="A14" s="193" t="s">
        <v>37</v>
      </c>
      <c r="B14" s="329"/>
      <c r="C14" s="325"/>
    </row>
    <row r="15" spans="1:3" ht="24.75" customHeight="1">
      <c r="A15" s="194" t="s">
        <v>38</v>
      </c>
      <c r="B15" s="330"/>
      <c r="C15" s="323"/>
    </row>
    <row r="16" spans="1:3" ht="24.75" customHeight="1">
      <c r="A16" s="107" t="s">
        <v>39</v>
      </c>
      <c r="B16" s="31">
        <v>0</v>
      </c>
    </row>
    <row r="17" spans="1:3" ht="12.75" customHeight="1"/>
    <row r="18" spans="1:3" ht="21.75" customHeight="1"/>
    <row r="19" spans="1:3" ht="21.75" customHeight="1">
      <c r="A19" s="29" t="s">
        <v>672</v>
      </c>
    </row>
    <row r="20" spans="1:3" ht="21.75" customHeight="1"/>
    <row r="21" spans="1:3" ht="24.75" customHeight="1">
      <c r="A21" s="269" t="s">
        <v>673</v>
      </c>
      <c r="B21" s="403"/>
      <c r="C21" s="332"/>
    </row>
    <row r="22" spans="1:3" ht="24.75" customHeight="1">
      <c r="A22" s="269" t="s">
        <v>674</v>
      </c>
      <c r="B22" s="272">
        <v>0</v>
      </c>
    </row>
    <row r="23" spans="1:3" ht="24.75" customHeight="1">
      <c r="A23" s="269" t="s">
        <v>675</v>
      </c>
      <c r="B23" s="270">
        <v>0</v>
      </c>
    </row>
    <row r="24" spans="1:3" ht="21.75" customHeight="1"/>
    <row r="25" spans="1:3" ht="24.75" customHeight="1">
      <c r="A25" s="269" t="s">
        <v>676</v>
      </c>
      <c r="B25" s="403"/>
      <c r="C25" s="332"/>
    </row>
    <row r="26" spans="1:3" ht="24.75" customHeight="1">
      <c r="A26" s="269" t="s">
        <v>674</v>
      </c>
      <c r="B26" s="272">
        <v>0</v>
      </c>
    </row>
    <row r="27" spans="1:3" ht="24.75" customHeight="1">
      <c r="A27" s="269" t="s">
        <v>675</v>
      </c>
      <c r="B27" s="270">
        <v>0</v>
      </c>
    </row>
    <row r="28" spans="1:3" ht="21.75" customHeight="1"/>
    <row r="29" spans="1:3" ht="24.75" customHeight="1">
      <c r="A29" s="269" t="s">
        <v>677</v>
      </c>
      <c r="B29" s="403"/>
      <c r="C29" s="332"/>
    </row>
    <row r="30" spans="1:3" ht="24.75" customHeight="1">
      <c r="A30" s="269" t="s">
        <v>674</v>
      </c>
      <c r="B30" s="272">
        <v>0</v>
      </c>
    </row>
    <row r="31" spans="1:3" ht="24.75" customHeight="1">
      <c r="A31" s="269" t="s">
        <v>675</v>
      </c>
      <c r="B31" s="270">
        <v>0</v>
      </c>
    </row>
    <row r="32" spans="1:3" ht="12.75" customHeight="1"/>
    <row r="33" spans="1:2" ht="12.75" customHeight="1"/>
    <row r="34" spans="1:2" ht="15" customHeight="1">
      <c r="A34" s="29" t="s">
        <v>678</v>
      </c>
    </row>
    <row r="35" spans="1:2" ht="13.5" customHeight="1"/>
    <row r="36" spans="1:2" ht="24.75" customHeight="1">
      <c r="A36" s="273" t="s">
        <v>679</v>
      </c>
      <c r="B36" s="274">
        <f>B23+B27+B31</f>
        <v>0</v>
      </c>
    </row>
    <row r="37" spans="1:2" ht="21.75" customHeight="1"/>
    <row r="38" spans="1:2" ht="21.75" customHeight="1"/>
    <row r="39" spans="1:2" ht="21.75" customHeight="1"/>
    <row r="40" spans="1:2" ht="21.75" customHeight="1"/>
    <row r="41" spans="1:2" ht="21.75" customHeight="1"/>
    <row r="42" spans="1:2" ht="12.75" customHeight="1"/>
    <row r="43" spans="1:2" ht="12.75" customHeight="1"/>
    <row r="44" spans="1:2" ht="12.75" customHeight="1"/>
    <row r="45" spans="1:2" ht="12.75" customHeight="1"/>
    <row r="46" spans="1:2" ht="21.75" customHeight="1"/>
    <row r="47" spans="1:2" ht="21.75" customHeight="1"/>
    <row r="48" spans="1:2" ht="21.75" customHeight="1"/>
    <row r="49" ht="21.75" customHeight="1"/>
    <row r="50" ht="21.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21:C21"/>
    <mergeCell ref="B25:C25"/>
    <mergeCell ref="B29:C29"/>
    <mergeCell ref="B1:C1"/>
    <mergeCell ref="A5:C5"/>
    <mergeCell ref="B9:C9"/>
    <mergeCell ref="B14:C14"/>
    <mergeCell ref="B15:C15"/>
  </mergeCells>
  <pageMargins left="0.7" right="0.7" top="0.75" bottom="0.75" header="0" footer="0"/>
  <pageSetup orientation="landscape"/>
  <drawing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1000"/>
  <sheetViews>
    <sheetView workbookViewId="0"/>
  </sheetViews>
  <sheetFormatPr defaultColWidth="14.42578125" defaultRowHeight="15" customHeight="1"/>
  <cols>
    <col min="1" max="1" width="54.7109375" customWidth="1"/>
    <col min="2" max="3" width="30.7109375" customWidth="1"/>
    <col min="4" max="26" width="8" customWidth="1"/>
  </cols>
  <sheetData>
    <row r="1" spans="1:26" ht="64.5" customHeight="1">
      <c r="A1" s="111"/>
      <c r="B1" s="314" t="s">
        <v>680</v>
      </c>
      <c r="C1" s="311"/>
    </row>
    <row r="2" spans="1:26" ht="27" customHeight="1">
      <c r="A2" s="8" t="s">
        <v>18</v>
      </c>
      <c r="B2" s="11"/>
      <c r="C2" s="11"/>
    </row>
    <row r="3" spans="1:26" ht="27" customHeight="1">
      <c r="A3" s="76" t="str">
        <f>CONCATENATE(You!$B$8," - ",You!C$2," TAX YEAR")</f>
        <v xml:space="preserve"> -  TAX YEAR</v>
      </c>
      <c r="B3" s="11"/>
      <c r="C3" s="11"/>
    </row>
    <row r="4" spans="1:26" ht="12.75" customHeight="1"/>
    <row r="5" spans="1:26" ht="79.5" customHeight="1">
      <c r="A5" s="363" t="s">
        <v>681</v>
      </c>
      <c r="B5" s="311"/>
      <c r="C5" s="311"/>
    </row>
    <row r="6" spans="1:26" ht="13.5" customHeight="1"/>
    <row r="7" spans="1:26" ht="24.75" customHeight="1">
      <c r="A7" s="269" t="s">
        <v>682</v>
      </c>
      <c r="B7" s="144"/>
      <c r="C7" s="48"/>
    </row>
    <row r="8" spans="1:26" ht="12.75" customHeight="1"/>
    <row r="9" spans="1:26" ht="30" customHeight="1">
      <c r="A9" s="364" t="s">
        <v>683</v>
      </c>
      <c r="B9" s="311"/>
      <c r="C9" s="311"/>
      <c r="D9" s="114"/>
      <c r="E9" s="114"/>
      <c r="F9" s="114"/>
      <c r="G9" s="114"/>
      <c r="H9" s="114"/>
      <c r="I9" s="114"/>
      <c r="J9" s="114"/>
      <c r="K9" s="114"/>
      <c r="L9" s="114"/>
      <c r="M9" s="114"/>
      <c r="N9" s="114"/>
      <c r="O9" s="114"/>
      <c r="P9" s="114"/>
      <c r="Q9" s="114"/>
      <c r="R9" s="114"/>
      <c r="S9" s="114"/>
      <c r="T9" s="114"/>
      <c r="U9" s="114"/>
      <c r="V9" s="114"/>
      <c r="W9" s="114"/>
      <c r="X9" s="114"/>
      <c r="Y9" s="114"/>
      <c r="Z9" s="114"/>
    </row>
    <row r="10" spans="1:26" ht="15" customHeight="1">
      <c r="A10" s="29"/>
    </row>
    <row r="11" spans="1:26" ht="13.5" customHeight="1"/>
    <row r="12" spans="1:26" ht="21.75" customHeight="1">
      <c r="A12" s="108" t="s">
        <v>684</v>
      </c>
      <c r="B12" s="121">
        <v>0</v>
      </c>
      <c r="C12" s="48"/>
    </row>
    <row r="13" spans="1:26" ht="21.75" customHeight="1">
      <c r="A13" s="106" t="s">
        <v>685</v>
      </c>
      <c r="B13" s="122">
        <v>0</v>
      </c>
      <c r="C13" s="48"/>
    </row>
    <row r="14" spans="1:26" ht="21.75" customHeight="1">
      <c r="A14" s="106" t="s">
        <v>686</v>
      </c>
      <c r="B14" s="122">
        <v>0</v>
      </c>
      <c r="C14" s="48"/>
    </row>
    <row r="15" spans="1:26" ht="21.75" customHeight="1">
      <c r="A15" s="106" t="s">
        <v>687</v>
      </c>
      <c r="B15" s="122">
        <v>0</v>
      </c>
      <c r="C15" s="48"/>
    </row>
    <row r="16" spans="1:26" ht="21.75" customHeight="1">
      <c r="A16" s="106" t="s">
        <v>513</v>
      </c>
      <c r="B16" s="122">
        <v>0</v>
      </c>
      <c r="C16" s="48"/>
    </row>
    <row r="17" spans="1:3" ht="21.75" customHeight="1">
      <c r="A17" s="188" t="s">
        <v>688</v>
      </c>
      <c r="B17" s="124">
        <v>0</v>
      </c>
      <c r="C17" s="48"/>
    </row>
    <row r="18" spans="1:3" ht="21.75" customHeight="1">
      <c r="A18" s="188" t="s">
        <v>689</v>
      </c>
      <c r="B18" s="124">
        <v>0</v>
      </c>
      <c r="C18" s="48"/>
    </row>
    <row r="19" spans="1:3" ht="21.75" customHeight="1">
      <c r="A19" s="106" t="s">
        <v>690</v>
      </c>
      <c r="B19" s="124">
        <v>0</v>
      </c>
      <c r="C19" s="48"/>
    </row>
    <row r="20" spans="1:3" ht="21.75" customHeight="1">
      <c r="A20" s="228" t="s">
        <v>690</v>
      </c>
      <c r="B20" s="125">
        <v>0</v>
      </c>
      <c r="C20" s="48"/>
    </row>
    <row r="21" spans="1:3" ht="12.75" customHeight="1"/>
    <row r="22" spans="1:3" ht="12.75" customHeight="1"/>
    <row r="23" spans="1:3" ht="12.75" customHeight="1"/>
    <row r="24" spans="1:3" ht="30" customHeight="1">
      <c r="A24" s="364" t="s">
        <v>691</v>
      </c>
      <c r="B24" s="311"/>
      <c r="C24" s="311"/>
    </row>
    <row r="25" spans="1:3" ht="15" customHeight="1">
      <c r="A25" s="29"/>
    </row>
    <row r="26" spans="1:3" ht="13.5" customHeight="1"/>
    <row r="27" spans="1:3" ht="21.75" customHeight="1">
      <c r="A27" s="269" t="s">
        <v>692</v>
      </c>
      <c r="B27" s="275">
        <v>0</v>
      </c>
    </row>
    <row r="28" spans="1:3" ht="12.75" customHeight="1"/>
    <row r="29" spans="1:3" ht="13.5" customHeight="1"/>
    <row r="30" spans="1:3" ht="21.75" customHeight="1">
      <c r="A30" s="108" t="s">
        <v>693</v>
      </c>
      <c r="B30" s="121">
        <v>0</v>
      </c>
    </row>
    <row r="31" spans="1:3" ht="21.75" customHeight="1">
      <c r="A31" s="217" t="s">
        <v>694</v>
      </c>
      <c r="B31" s="406"/>
      <c r="C31" s="321"/>
    </row>
    <row r="32" spans="1:3" ht="21.75" customHeight="1">
      <c r="A32" s="107" t="s">
        <v>695</v>
      </c>
      <c r="B32" s="407">
        <v>0</v>
      </c>
      <c r="C32" s="323"/>
    </row>
    <row r="33" spans="1:26" ht="12.75" customHeight="1"/>
    <row r="34" spans="1:26" ht="12.75" customHeight="1"/>
    <row r="35" spans="1:26" ht="15.75" customHeight="1"/>
    <row r="36" spans="1:26" ht="30" customHeight="1">
      <c r="A36" s="364" t="s">
        <v>696</v>
      </c>
      <c r="B36" s="311"/>
      <c r="C36" s="311"/>
      <c r="D36" s="114"/>
      <c r="E36" s="114"/>
      <c r="F36" s="114"/>
      <c r="G36" s="114"/>
      <c r="H36" s="114"/>
      <c r="I36" s="114"/>
      <c r="J36" s="114"/>
      <c r="K36" s="114"/>
      <c r="L36" s="114"/>
      <c r="M36" s="114"/>
      <c r="N36" s="114"/>
      <c r="O36" s="114"/>
      <c r="P36" s="114"/>
      <c r="Q36" s="114"/>
      <c r="R36" s="114"/>
      <c r="S36" s="114"/>
      <c r="T36" s="114"/>
      <c r="U36" s="114"/>
      <c r="V36" s="114"/>
      <c r="W36" s="114"/>
      <c r="X36" s="114"/>
      <c r="Y36" s="114"/>
      <c r="Z36" s="114"/>
    </row>
    <row r="37" spans="1:26" ht="15" customHeight="1">
      <c r="A37" s="29"/>
    </row>
    <row r="38" spans="1:26" ht="13.5" customHeight="1"/>
    <row r="39" spans="1:26" ht="21.75" customHeight="1">
      <c r="A39" s="108" t="s">
        <v>697</v>
      </c>
      <c r="B39" s="121">
        <v>0</v>
      </c>
    </row>
    <row r="40" spans="1:26" ht="21.75" customHeight="1">
      <c r="A40" s="276" t="s">
        <v>698</v>
      </c>
      <c r="B40" s="404"/>
      <c r="C40" s="405"/>
    </row>
    <row r="41" spans="1:26" ht="12.75" customHeight="1"/>
    <row r="42" spans="1:26" ht="13.5" customHeight="1"/>
    <row r="43" spans="1:26" ht="21.75" customHeight="1">
      <c r="A43" s="108" t="s">
        <v>699</v>
      </c>
      <c r="B43" s="121">
        <v>0</v>
      </c>
    </row>
    <row r="44" spans="1:26" ht="21.75" customHeight="1">
      <c r="A44" s="217" t="s">
        <v>700</v>
      </c>
      <c r="B44" s="406"/>
      <c r="C44" s="321"/>
    </row>
    <row r="45" spans="1:26" ht="21.75" customHeight="1">
      <c r="A45" s="107" t="s">
        <v>698</v>
      </c>
      <c r="B45" s="407"/>
      <c r="C45" s="323"/>
    </row>
    <row r="46" spans="1:26" ht="12.75" customHeight="1"/>
    <row r="47" spans="1:26" ht="13.5" customHeight="1"/>
    <row r="48" spans="1:26" ht="21.75" customHeight="1">
      <c r="A48" s="108" t="s">
        <v>701</v>
      </c>
      <c r="B48" s="121">
        <v>0</v>
      </c>
    </row>
    <row r="49" spans="1:3" ht="21.75" customHeight="1">
      <c r="A49" s="217" t="s">
        <v>700</v>
      </c>
      <c r="B49" s="406"/>
      <c r="C49" s="321"/>
    </row>
    <row r="50" spans="1:3" ht="21.75" customHeight="1">
      <c r="A50" s="107" t="s">
        <v>698</v>
      </c>
      <c r="B50" s="407"/>
      <c r="C50" s="323"/>
    </row>
    <row r="51" spans="1:3" ht="12.75" customHeight="1"/>
    <row r="52" spans="1:3" ht="12.75" customHeight="1"/>
    <row r="53" spans="1:3" ht="12.75" customHeight="1"/>
    <row r="54" spans="1:3" ht="12.75" customHeight="1"/>
    <row r="55" spans="1:3" ht="12.75" customHeight="1"/>
    <row r="56" spans="1:3" ht="12.75" customHeight="1"/>
    <row r="57" spans="1:3" ht="12.75" customHeight="1"/>
    <row r="58" spans="1:3" ht="12.75" customHeight="1"/>
    <row r="59" spans="1:3" ht="12.75" customHeight="1"/>
    <row r="60" spans="1:3" ht="12.75" customHeight="1"/>
    <row r="61" spans="1:3" ht="12.75" customHeight="1"/>
    <row r="62" spans="1:3" ht="12.75" customHeight="1"/>
    <row r="63" spans="1:3" ht="12.75" customHeight="1"/>
    <row r="64" spans="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2">
    <mergeCell ref="B32:C32"/>
    <mergeCell ref="A36:C36"/>
    <mergeCell ref="B1:C1"/>
    <mergeCell ref="A5:C5"/>
    <mergeCell ref="A9:C9"/>
    <mergeCell ref="A24:C24"/>
    <mergeCell ref="B31:C31"/>
    <mergeCell ref="B40:C40"/>
    <mergeCell ref="B44:C44"/>
    <mergeCell ref="B45:C45"/>
    <mergeCell ref="B49:C49"/>
    <mergeCell ref="B50:C50"/>
  </mergeCells>
  <dataValidations count="1">
    <dataValidation type="list" allowBlank="1" showInputMessage="1" showErrorMessage="1" prompt=" - " sqref="B7" xr:uid="{00000000-0002-0000-1A00-000000000000}">
      <formula1>family</formula1>
    </dataValidation>
  </dataValidations>
  <pageMargins left="0.7" right="0.7" top="0.75" bottom="0.75" header="0" footer="0"/>
  <pageSetup orientation="landscape"/>
  <drawing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Z1000"/>
  <sheetViews>
    <sheetView workbookViewId="0"/>
  </sheetViews>
  <sheetFormatPr defaultColWidth="14.42578125" defaultRowHeight="15" customHeight="1"/>
  <cols>
    <col min="1" max="1" width="56.5703125" customWidth="1"/>
    <col min="2" max="2" width="40.140625" customWidth="1"/>
    <col min="3" max="3" width="30.7109375" customWidth="1"/>
    <col min="4" max="26" width="8" customWidth="1"/>
  </cols>
  <sheetData>
    <row r="1" spans="1:26" ht="64.5" customHeight="1">
      <c r="B1" s="7" t="s">
        <v>702</v>
      </c>
    </row>
    <row r="2" spans="1:26" ht="27" customHeight="1">
      <c r="A2" s="8" t="s">
        <v>18</v>
      </c>
      <c r="B2" s="11"/>
    </row>
    <row r="3" spans="1:26" ht="27" customHeight="1">
      <c r="A3" s="76" t="str">
        <f>CONCATENATE(You!$B$8," - ",You!C$2," TAX YEAR")</f>
        <v xml:space="preserve"> -  TAX YEAR</v>
      </c>
      <c r="B3" s="11"/>
    </row>
    <row r="4" spans="1:26" ht="15" customHeight="1">
      <c r="A4" s="29"/>
    </row>
    <row r="5" spans="1:26" ht="15.75" customHeight="1">
      <c r="A5" s="29"/>
    </row>
    <row r="6" spans="1:26" ht="30" customHeight="1">
      <c r="A6" s="408" t="s">
        <v>703</v>
      </c>
      <c r="B6" s="325"/>
      <c r="C6" s="114"/>
      <c r="D6" s="277"/>
      <c r="E6" s="114"/>
      <c r="F6" s="114"/>
      <c r="G6" s="114"/>
      <c r="H6" s="114"/>
      <c r="I6" s="114"/>
      <c r="J6" s="114"/>
      <c r="K6" s="114"/>
      <c r="L6" s="114"/>
      <c r="M6" s="114"/>
      <c r="N6" s="114"/>
      <c r="O6" s="114"/>
      <c r="P6" s="114"/>
      <c r="Q6" s="114"/>
      <c r="R6" s="114"/>
      <c r="S6" s="114"/>
      <c r="T6" s="114"/>
      <c r="U6" s="114"/>
      <c r="V6" s="114"/>
      <c r="W6" s="114"/>
      <c r="X6" s="114"/>
      <c r="Y6" s="114"/>
      <c r="Z6" s="114"/>
    </row>
    <row r="7" spans="1:26" ht="24.75" customHeight="1">
      <c r="A7" s="278" t="s">
        <v>704</v>
      </c>
      <c r="B7" s="279" t="s">
        <v>705</v>
      </c>
      <c r="C7" s="114"/>
      <c r="D7" s="277"/>
      <c r="E7" s="114"/>
      <c r="F7" s="114"/>
      <c r="G7" s="114"/>
      <c r="H7" s="114"/>
      <c r="I7" s="114"/>
      <c r="J7" s="114"/>
      <c r="K7" s="114"/>
      <c r="L7" s="114"/>
      <c r="M7" s="114"/>
      <c r="N7" s="114"/>
      <c r="O7" s="114"/>
      <c r="P7" s="114"/>
      <c r="Q7" s="114"/>
      <c r="R7" s="114"/>
      <c r="S7" s="114"/>
      <c r="T7" s="114"/>
      <c r="U7" s="114"/>
      <c r="V7" s="114"/>
      <c r="W7" s="114"/>
      <c r="X7" s="114"/>
      <c r="Y7" s="114"/>
      <c r="Z7" s="114"/>
    </row>
    <row r="8" spans="1:26" ht="21.75" customHeight="1">
      <c r="A8" s="280" t="s">
        <v>706</v>
      </c>
      <c r="B8" s="147">
        <v>0</v>
      </c>
      <c r="C8" s="48"/>
    </row>
    <row r="9" spans="1:26" ht="21.75" customHeight="1">
      <c r="A9" s="281" t="s">
        <v>707</v>
      </c>
      <c r="B9" s="282">
        <v>0</v>
      </c>
      <c r="C9" s="48"/>
    </row>
    <row r="10" spans="1:26" ht="21.75" customHeight="1">
      <c r="A10" s="281" t="s">
        <v>708</v>
      </c>
      <c r="B10" s="282">
        <v>0</v>
      </c>
      <c r="C10" s="48"/>
    </row>
    <row r="11" spans="1:26" ht="21.75" customHeight="1">
      <c r="A11" s="281" t="s">
        <v>709</v>
      </c>
      <c r="B11" s="282">
        <v>0</v>
      </c>
      <c r="C11" s="48"/>
      <c r="D11" s="243"/>
      <c r="E11" s="243"/>
      <c r="F11" s="243"/>
      <c r="G11" s="243"/>
      <c r="H11" s="243"/>
      <c r="I11" s="243"/>
      <c r="J11" s="243"/>
      <c r="K11" s="243"/>
      <c r="L11" s="243"/>
    </row>
    <row r="12" spans="1:26" ht="21.75" customHeight="1">
      <c r="A12" s="281" t="s">
        <v>710</v>
      </c>
      <c r="B12" s="282">
        <v>0</v>
      </c>
      <c r="C12" s="48"/>
      <c r="D12" s="243"/>
      <c r="E12" s="243"/>
      <c r="F12" s="243"/>
      <c r="G12" s="243"/>
      <c r="H12" s="243"/>
      <c r="I12" s="243"/>
      <c r="J12" s="243"/>
      <c r="K12" s="243"/>
      <c r="L12" s="243"/>
    </row>
    <row r="13" spans="1:26" ht="21.75" customHeight="1">
      <c r="A13" s="281" t="s">
        <v>711</v>
      </c>
      <c r="B13" s="282">
        <v>0</v>
      </c>
      <c r="C13" s="48"/>
      <c r="D13" s="243"/>
      <c r="E13" s="243"/>
      <c r="F13" s="243"/>
      <c r="G13" s="243"/>
      <c r="H13" s="243"/>
      <c r="I13" s="243"/>
      <c r="J13" s="243"/>
      <c r="K13" s="243"/>
      <c r="L13" s="243"/>
    </row>
    <row r="14" spans="1:26" ht="21.75" customHeight="1">
      <c r="A14" s="281" t="s">
        <v>712</v>
      </c>
      <c r="B14" s="282">
        <v>0</v>
      </c>
      <c r="C14" s="48"/>
      <c r="D14" s="243"/>
      <c r="E14" s="243"/>
      <c r="F14" s="243"/>
      <c r="G14" s="243"/>
      <c r="H14" s="243"/>
      <c r="I14" s="243"/>
      <c r="J14" s="243"/>
      <c r="K14" s="243"/>
      <c r="L14" s="243"/>
    </row>
    <row r="15" spans="1:26" ht="21.75" customHeight="1">
      <c r="A15" s="281" t="s">
        <v>713</v>
      </c>
      <c r="B15" s="282">
        <v>0</v>
      </c>
      <c r="C15" s="48"/>
      <c r="D15" s="243"/>
      <c r="E15" s="243"/>
      <c r="F15" s="243"/>
      <c r="G15" s="243"/>
      <c r="H15" s="243"/>
      <c r="I15" s="243"/>
      <c r="J15" s="243"/>
      <c r="K15" s="243"/>
      <c r="L15" s="243"/>
    </row>
    <row r="16" spans="1:26" ht="21.75" customHeight="1">
      <c r="A16" s="281" t="s">
        <v>714</v>
      </c>
      <c r="B16" s="282">
        <v>0</v>
      </c>
      <c r="C16" s="48"/>
      <c r="D16" s="243"/>
      <c r="E16" s="243"/>
      <c r="F16" s="243"/>
      <c r="G16" s="243"/>
      <c r="H16" s="243"/>
      <c r="I16" s="243"/>
      <c r="J16" s="243"/>
      <c r="K16" s="243"/>
      <c r="L16" s="243"/>
    </row>
    <row r="17" spans="1:26" ht="21.75" customHeight="1">
      <c r="A17" s="281" t="s">
        <v>715</v>
      </c>
      <c r="B17" s="282">
        <v>0</v>
      </c>
      <c r="C17" s="48"/>
    </row>
    <row r="18" spans="1:26" ht="21.75" customHeight="1">
      <c r="A18" s="281" t="s">
        <v>716</v>
      </c>
      <c r="B18" s="282">
        <v>0</v>
      </c>
      <c r="C18" s="48"/>
    </row>
    <row r="19" spans="1:26" ht="21.75" customHeight="1">
      <c r="A19" s="281" t="s">
        <v>717</v>
      </c>
      <c r="B19" s="282">
        <v>0</v>
      </c>
      <c r="C19" s="48"/>
    </row>
    <row r="20" spans="1:26" ht="21.75" customHeight="1">
      <c r="A20" s="281" t="s">
        <v>718</v>
      </c>
      <c r="B20" s="282">
        <v>0</v>
      </c>
      <c r="C20" s="48"/>
    </row>
    <row r="21" spans="1:26" ht="30" customHeight="1">
      <c r="A21" s="408" t="s">
        <v>719</v>
      </c>
      <c r="B21" s="325"/>
      <c r="C21" s="48"/>
    </row>
    <row r="22" spans="1:26" ht="24.75" customHeight="1">
      <c r="A22" s="278" t="s">
        <v>704</v>
      </c>
      <c r="B22" s="279" t="s">
        <v>705</v>
      </c>
      <c r="C22" s="48"/>
    </row>
    <row r="23" spans="1:26" ht="21.75" customHeight="1">
      <c r="A23" s="281" t="s">
        <v>720</v>
      </c>
      <c r="B23" s="282">
        <v>0</v>
      </c>
      <c r="C23" s="48"/>
    </row>
    <row r="24" spans="1:26" ht="21.75" customHeight="1">
      <c r="A24" s="281" t="s">
        <v>721</v>
      </c>
      <c r="B24" s="282">
        <v>0</v>
      </c>
      <c r="C24" s="48"/>
    </row>
    <row r="25" spans="1:26" ht="21.75" customHeight="1">
      <c r="A25" s="281" t="s">
        <v>722</v>
      </c>
      <c r="B25" s="282">
        <v>0</v>
      </c>
      <c r="C25" s="48"/>
    </row>
    <row r="26" spans="1:26" ht="21.75" customHeight="1">
      <c r="A26" s="283" t="s">
        <v>723</v>
      </c>
      <c r="B26" s="284">
        <v>0</v>
      </c>
      <c r="C26" s="48"/>
    </row>
    <row r="27" spans="1:26" ht="12.75" customHeight="1"/>
    <row r="28" spans="1:26" ht="12.75" customHeight="1"/>
    <row r="29" spans="1:26" ht="12.75" customHeight="1"/>
    <row r="30" spans="1:26" ht="30" customHeight="1">
      <c r="A30" s="409" t="s">
        <v>724</v>
      </c>
      <c r="B30" s="311"/>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row>
    <row r="31" spans="1:26" ht="15" customHeight="1">
      <c r="A31" s="29"/>
    </row>
    <row r="32" spans="1:26" ht="13.5" customHeight="1"/>
    <row r="33" spans="1:2" ht="21.75" customHeight="1">
      <c r="A33" s="129" t="s">
        <v>725</v>
      </c>
      <c r="B33" s="285">
        <v>0.3</v>
      </c>
    </row>
    <row r="34" spans="1:2" ht="21.75" customHeight="1">
      <c r="A34" s="131" t="s">
        <v>703</v>
      </c>
      <c r="B34" s="214">
        <f>IF((SUM(B8:B20)*B33)&gt;1500,1500,(SUM(B8:B20)*B33))</f>
        <v>0</v>
      </c>
    </row>
    <row r="35" spans="1:2" ht="21.75" customHeight="1">
      <c r="A35" s="131" t="s">
        <v>719</v>
      </c>
      <c r="B35" s="214">
        <f>SUM(B23:B26)*B33</f>
        <v>0</v>
      </c>
    </row>
    <row r="36" spans="1:2" ht="21.75" customHeight="1">
      <c r="A36" s="131" t="s">
        <v>726</v>
      </c>
      <c r="B36" s="214">
        <f>+B34+B35</f>
        <v>0</v>
      </c>
    </row>
    <row r="37" spans="1:2" ht="15.75" customHeight="1"/>
    <row r="38" spans="1:2" ht="15.75" customHeight="1"/>
    <row r="39" spans="1:2" ht="15.75" customHeight="1"/>
    <row r="40" spans="1:2" ht="15.75" customHeight="1"/>
    <row r="41" spans="1:2" ht="15.75" customHeight="1"/>
    <row r="42" spans="1:2" ht="12.75" customHeight="1"/>
    <row r="43" spans="1:2" ht="12.75" customHeight="1"/>
    <row r="44" spans="1:2" ht="12.75" customHeight="1"/>
    <row r="45" spans="1:2" ht="12.75" customHeight="1"/>
    <row r="46" spans="1:2" ht="12.75" customHeight="1"/>
    <row r="47" spans="1:2" ht="12.75" customHeight="1"/>
    <row r="48" spans="1: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A6:B6"/>
    <mergeCell ref="A21:B21"/>
    <mergeCell ref="A30:B30"/>
  </mergeCells>
  <pageMargins left="0.7" right="0.7" top="0.75" bottom="0.75" header="0" footer="0"/>
  <pageSetup orientation="landscape"/>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1000"/>
  <sheetViews>
    <sheetView workbookViewId="0"/>
  </sheetViews>
  <sheetFormatPr defaultColWidth="14.42578125" defaultRowHeight="15" customHeight="1"/>
  <cols>
    <col min="1" max="1" width="54.7109375" customWidth="1"/>
    <col min="2" max="3" width="30.7109375" customWidth="1"/>
    <col min="4" max="26" width="8" customWidth="1"/>
  </cols>
  <sheetData>
    <row r="1" spans="1:3" ht="64.5" customHeight="1">
      <c r="B1" s="314" t="s">
        <v>727</v>
      </c>
      <c r="C1" s="311"/>
    </row>
    <row r="2" spans="1:3" ht="27" customHeight="1">
      <c r="A2" s="8" t="s">
        <v>18</v>
      </c>
      <c r="B2" s="11"/>
      <c r="C2" s="11"/>
    </row>
    <row r="3" spans="1:3" ht="27" customHeight="1">
      <c r="A3" s="76" t="str">
        <f>CONCATENATE(You!$B$8," - ",You!C$2," TAX YEAR")</f>
        <v xml:space="preserve"> -  TAX YEAR</v>
      </c>
      <c r="B3" s="11"/>
      <c r="C3" s="11"/>
    </row>
    <row r="4" spans="1:3" ht="12.75" customHeight="1">
      <c r="B4" s="11"/>
      <c r="C4" s="11"/>
    </row>
    <row r="5" spans="1:3" ht="90" customHeight="1">
      <c r="A5" s="363" t="s">
        <v>728</v>
      </c>
      <c r="B5" s="311"/>
      <c r="C5" s="311"/>
    </row>
    <row r="6" spans="1:3" ht="15" customHeight="1">
      <c r="A6" s="29"/>
    </row>
    <row r="7" spans="1:3" ht="15" customHeight="1">
      <c r="A7" s="29" t="s">
        <v>729</v>
      </c>
    </row>
    <row r="8" spans="1:3" ht="13.5" customHeight="1"/>
    <row r="9" spans="1:3" ht="21.75" customHeight="1">
      <c r="A9" s="108" t="s">
        <v>730</v>
      </c>
      <c r="B9" s="115">
        <v>0</v>
      </c>
      <c r="C9" s="48"/>
    </row>
    <row r="10" spans="1:3" ht="21.75" customHeight="1">
      <c r="A10" s="188" t="s">
        <v>731</v>
      </c>
      <c r="B10" s="286">
        <v>0</v>
      </c>
      <c r="C10" s="48"/>
    </row>
    <row r="11" spans="1:3" ht="30" customHeight="1">
      <c r="A11" s="273" t="s">
        <v>732</v>
      </c>
      <c r="B11" s="287">
        <f>+B10-B9</f>
        <v>0</v>
      </c>
      <c r="C11" s="48"/>
    </row>
    <row r="12" spans="1:3" ht="34.5" customHeight="1">
      <c r="A12" s="410" t="str">
        <f>IF(B11&lt;1," ",IF(B11&lt;50,"Your Moving Expenses are NOT DEDUCTIBLE","Your Moving Expenses ARE DEDUCTIBLE!"))</f>
        <v xml:space="preserve"> </v>
      </c>
      <c r="B12" s="332"/>
      <c r="C12" s="48"/>
    </row>
    <row r="13" spans="1:3" ht="12.75" customHeight="1"/>
    <row r="14" spans="1:3" ht="12.75" customHeight="1"/>
    <row r="15" spans="1:3" ht="15" customHeight="1">
      <c r="A15" s="29" t="s">
        <v>733</v>
      </c>
    </row>
    <row r="16" spans="1:3" ht="13.5" customHeight="1"/>
    <row r="17" spans="1:3" ht="21.75" customHeight="1">
      <c r="A17" s="108" t="s">
        <v>734</v>
      </c>
      <c r="B17" s="89">
        <v>0</v>
      </c>
      <c r="C17" s="48"/>
    </row>
    <row r="18" spans="1:3" ht="21.75" customHeight="1">
      <c r="A18" s="109" t="s">
        <v>735</v>
      </c>
      <c r="B18" s="84">
        <v>0</v>
      </c>
      <c r="C18" s="48"/>
    </row>
    <row r="19" spans="1:3" ht="21.75" customHeight="1">
      <c r="A19" s="109" t="s">
        <v>736</v>
      </c>
      <c r="B19" s="84">
        <v>0</v>
      </c>
      <c r="C19" s="48"/>
    </row>
    <row r="20" spans="1:3" ht="21.75" customHeight="1">
      <c r="A20" s="188" t="s">
        <v>737</v>
      </c>
      <c r="B20" s="222">
        <v>0</v>
      </c>
      <c r="C20" s="48"/>
    </row>
    <row r="21" spans="1:3" ht="34.5" customHeight="1">
      <c r="A21" s="273" t="s">
        <v>738</v>
      </c>
      <c r="B21" s="274">
        <f>SUM(B17:B20)</f>
        <v>0</v>
      </c>
      <c r="C21" s="48"/>
    </row>
    <row r="22" spans="1:3" ht="21.75" customHeight="1"/>
    <row r="23" spans="1:3" ht="21.75" customHeight="1"/>
    <row r="24" spans="1:3" ht="21.75" customHeight="1"/>
    <row r="25" spans="1:3" ht="21.75" customHeight="1"/>
    <row r="26" spans="1:3" ht="21.75" customHeight="1"/>
    <row r="27" spans="1:3" ht="21.75" customHeight="1"/>
    <row r="28" spans="1:3" ht="21.75" customHeight="1"/>
    <row r="29" spans="1:3" ht="21.75" customHeight="1"/>
    <row r="30" spans="1:3" ht="21.75" customHeight="1"/>
    <row r="31" spans="1:3" ht="21.75" customHeight="1"/>
    <row r="32" spans="1:3" ht="21.75" customHeight="1"/>
    <row r="33" ht="21.75" customHeight="1"/>
    <row r="34" ht="21.75" customHeight="1"/>
    <row r="35" ht="21.75" customHeight="1"/>
    <row r="36" ht="21.75" customHeight="1"/>
    <row r="37" ht="12.75" customHeight="1"/>
    <row r="38" ht="12.75" customHeight="1"/>
    <row r="39" ht="12.75" customHeight="1"/>
    <row r="40" ht="12.75" customHeight="1"/>
    <row r="41" ht="12.75" customHeight="1"/>
    <row r="42" ht="21.75" customHeight="1"/>
    <row r="43" ht="21.75" customHeight="1"/>
    <row r="44" ht="21.75" customHeight="1"/>
    <row r="45" ht="21.75" customHeight="1"/>
    <row r="46" ht="21.75" customHeight="1"/>
    <row r="47" ht="12.75" customHeight="1"/>
    <row r="48" ht="12.75" customHeight="1"/>
    <row r="49" ht="12.75" customHeight="1"/>
    <row r="50" ht="12.75" customHeight="1"/>
    <row r="51" ht="21.75" customHeight="1"/>
    <row r="52" ht="21.75" customHeight="1"/>
    <row r="53" ht="21.75" customHeight="1"/>
    <row r="54" ht="21.75" customHeight="1"/>
    <row r="55" ht="21.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B1:C1"/>
    <mergeCell ref="A5:C5"/>
    <mergeCell ref="A12:B12"/>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6D7A8"/>
    <outlinePr summaryBelow="0" summaryRight="0"/>
  </sheetPr>
  <dimension ref="A1:M83"/>
  <sheetViews>
    <sheetView zoomScaleNormal="100" workbookViewId="0">
      <selection activeCell="C20" sqref="C20:J20"/>
    </sheetView>
  </sheetViews>
  <sheetFormatPr defaultColWidth="14.42578125" defaultRowHeight="15" customHeight="1"/>
  <sheetData>
    <row r="1" spans="1:13" ht="79.5" customHeight="1">
      <c r="A1" s="343"/>
      <c r="B1" s="311"/>
      <c r="C1" s="311"/>
      <c r="D1" s="311"/>
      <c r="E1" s="314" t="s">
        <v>88</v>
      </c>
      <c r="F1" s="311"/>
    </row>
    <row r="2" spans="1:13" ht="8.25" customHeight="1"/>
    <row r="3" spans="1:13" ht="18.75">
      <c r="A3" s="344" t="s">
        <v>89</v>
      </c>
      <c r="B3" s="311"/>
      <c r="C3" s="311"/>
    </row>
    <row r="4" spans="1:13" ht="9.75" customHeight="1"/>
    <row r="5" spans="1:13" ht="18.75">
      <c r="A5" s="61" t="s">
        <v>90</v>
      </c>
      <c r="B5" s="61" t="s">
        <v>91</v>
      </c>
    </row>
    <row r="6" spans="1:13" ht="12.75">
      <c r="A6" s="416"/>
      <c r="B6" s="416"/>
      <c r="C6" s="313" t="s">
        <v>92</v>
      </c>
      <c r="D6" s="311"/>
      <c r="E6" s="311"/>
      <c r="F6" s="311"/>
    </row>
    <row r="7" spans="1:13" ht="12.75">
      <c r="A7" s="416"/>
      <c r="B7" s="416"/>
      <c r="C7" s="313" t="s">
        <v>93</v>
      </c>
      <c r="D7" s="311"/>
      <c r="E7" s="311"/>
      <c r="F7" s="311"/>
    </row>
    <row r="8" spans="1:13" ht="12.75">
      <c r="A8" s="416"/>
      <c r="B8" s="416"/>
      <c r="C8" s="313" t="s">
        <v>94</v>
      </c>
      <c r="D8" s="311"/>
      <c r="E8" s="311"/>
      <c r="F8" s="311"/>
    </row>
    <row r="9" spans="1:13" ht="9.75" customHeight="1"/>
    <row r="10" spans="1:13" ht="18.75">
      <c r="A10" s="344" t="s">
        <v>95</v>
      </c>
      <c r="B10" s="311"/>
      <c r="C10" s="311"/>
    </row>
    <row r="11" spans="1:13" ht="11.25" customHeight="1"/>
    <row r="12" spans="1:13" ht="18.75">
      <c r="A12" s="61" t="s">
        <v>90</v>
      </c>
      <c r="B12" s="61" t="s">
        <v>91</v>
      </c>
    </row>
    <row r="13" spans="1:13" ht="12.75">
      <c r="A13" s="416"/>
      <c r="B13" s="416"/>
      <c r="C13" s="313" t="s">
        <v>96</v>
      </c>
      <c r="D13" s="311"/>
      <c r="E13" s="311"/>
      <c r="F13" s="311"/>
    </row>
    <row r="14" spans="1:13" ht="12.75">
      <c r="A14" s="416"/>
      <c r="B14" s="416"/>
      <c r="C14" s="5" t="s">
        <v>97</v>
      </c>
      <c r="D14" s="5"/>
      <c r="E14" s="5"/>
      <c r="F14" s="5"/>
      <c r="G14" s="5"/>
      <c r="H14" s="5"/>
      <c r="I14" s="5"/>
      <c r="J14" s="5"/>
      <c r="K14" s="5"/>
    </row>
    <row r="15" spans="1:13" ht="12.75">
      <c r="A15" s="416"/>
      <c r="B15" s="416"/>
      <c r="C15" s="313" t="s">
        <v>98</v>
      </c>
      <c r="D15" s="311"/>
      <c r="E15" s="311"/>
      <c r="F15" s="311"/>
      <c r="G15" s="311"/>
      <c r="H15" s="311"/>
      <c r="I15" s="311"/>
      <c r="J15" s="311"/>
      <c r="K15" s="311"/>
      <c r="L15" s="311"/>
      <c r="M15" s="311"/>
    </row>
    <row r="16" spans="1:13" ht="6.75" customHeight="1"/>
    <row r="17" spans="1:13" ht="18.75">
      <c r="A17" s="344" t="s">
        <v>99</v>
      </c>
      <c r="B17" s="311"/>
      <c r="C17" s="311"/>
    </row>
    <row r="18" spans="1:13" ht="9.75" customHeight="1"/>
    <row r="19" spans="1:13" ht="18.75">
      <c r="A19" s="61" t="s">
        <v>90</v>
      </c>
      <c r="B19" s="61" t="s">
        <v>91</v>
      </c>
    </row>
    <row r="20" spans="1:13" ht="12.75">
      <c r="A20" s="416"/>
      <c r="B20" s="416"/>
      <c r="C20" s="313" t="s">
        <v>100</v>
      </c>
      <c r="D20" s="311"/>
      <c r="E20" s="311"/>
      <c r="F20" s="311"/>
      <c r="G20" s="311"/>
      <c r="H20" s="311"/>
      <c r="I20" s="311"/>
      <c r="J20" s="311"/>
    </row>
    <row r="21" spans="1:13" ht="9" customHeight="1"/>
    <row r="22" spans="1:13" ht="18.75">
      <c r="A22" s="344" t="s">
        <v>101</v>
      </c>
      <c r="B22" s="311"/>
      <c r="C22" s="311"/>
    </row>
    <row r="23" spans="1:13" ht="8.25" customHeight="1"/>
    <row r="24" spans="1:13" ht="18.75">
      <c r="A24" s="61" t="s">
        <v>90</v>
      </c>
      <c r="B24" s="61" t="s">
        <v>91</v>
      </c>
    </row>
    <row r="25" spans="1:13" ht="12.75">
      <c r="A25" s="416"/>
      <c r="B25" s="416"/>
      <c r="C25" s="313" t="s">
        <v>102</v>
      </c>
      <c r="D25" s="311"/>
      <c r="E25" s="311"/>
      <c r="F25" s="311"/>
    </row>
    <row r="26" spans="1:13" ht="12.75">
      <c r="A26" s="416"/>
      <c r="B26" s="416"/>
      <c r="C26" s="5" t="s">
        <v>103</v>
      </c>
      <c r="D26" s="5"/>
      <c r="E26" s="5"/>
      <c r="F26" s="5"/>
      <c r="G26" s="5"/>
      <c r="H26" s="5"/>
      <c r="I26" s="5"/>
      <c r="J26" s="5"/>
      <c r="K26" s="5"/>
    </row>
    <row r="27" spans="1:13" ht="12.75">
      <c r="A27" s="416"/>
      <c r="B27" s="416"/>
      <c r="C27" s="313" t="s">
        <v>104</v>
      </c>
      <c r="D27" s="311"/>
      <c r="E27" s="311"/>
      <c r="F27" s="311"/>
      <c r="G27" s="311"/>
      <c r="H27" s="311"/>
      <c r="I27" s="311"/>
      <c r="J27" s="311"/>
      <c r="K27" s="311"/>
      <c r="L27" s="311"/>
      <c r="M27" s="311"/>
    </row>
    <row r="28" spans="1:13" ht="12.75">
      <c r="A28" s="416"/>
      <c r="B28" s="416"/>
      <c r="C28" s="5" t="s">
        <v>105</v>
      </c>
    </row>
    <row r="29" spans="1:13" ht="9" customHeight="1"/>
    <row r="30" spans="1:13" ht="18.75">
      <c r="A30" s="344" t="s">
        <v>106</v>
      </c>
      <c r="B30" s="311"/>
      <c r="C30" s="311"/>
    </row>
    <row r="31" spans="1:13" ht="9" customHeight="1"/>
    <row r="32" spans="1:13" ht="18.75">
      <c r="A32" s="61" t="s">
        <v>90</v>
      </c>
      <c r="B32" s="61" t="s">
        <v>91</v>
      </c>
    </row>
    <row r="33" spans="1:13" ht="12.75">
      <c r="A33" s="416"/>
      <c r="B33" s="416"/>
      <c r="C33" s="313" t="s">
        <v>107</v>
      </c>
      <c r="D33" s="311"/>
      <c r="E33" s="311"/>
      <c r="F33" s="311"/>
    </row>
    <row r="34" spans="1:13" ht="12.75">
      <c r="A34" s="416"/>
      <c r="B34" s="416"/>
      <c r="C34" s="5" t="s">
        <v>108</v>
      </c>
      <c r="D34" s="5"/>
      <c r="E34" s="5"/>
      <c r="F34" s="5"/>
      <c r="G34" s="5"/>
      <c r="H34" s="5"/>
      <c r="I34" s="5"/>
      <c r="J34" s="5"/>
      <c r="K34" s="5"/>
    </row>
    <row r="35" spans="1:13" ht="12.75">
      <c r="A35" s="416"/>
      <c r="B35" s="416"/>
      <c r="C35" s="313" t="s">
        <v>109</v>
      </c>
      <c r="D35" s="311"/>
      <c r="E35" s="311"/>
      <c r="F35" s="311"/>
      <c r="G35" s="311"/>
      <c r="H35" s="311"/>
      <c r="I35" s="311"/>
      <c r="J35" s="311"/>
      <c r="K35" s="311"/>
      <c r="L35" s="311"/>
      <c r="M35" s="311"/>
    </row>
    <row r="36" spans="1:13" ht="12.75">
      <c r="A36" s="416"/>
      <c r="B36" s="416"/>
      <c r="C36" s="5" t="s">
        <v>110</v>
      </c>
    </row>
    <row r="37" spans="1:13" ht="12.75">
      <c r="A37" s="416"/>
      <c r="B37" s="416"/>
      <c r="C37" s="5" t="s">
        <v>111</v>
      </c>
    </row>
    <row r="38" spans="1:13" ht="12.75">
      <c r="A38" s="416"/>
      <c r="B38" s="416"/>
      <c r="C38" s="5" t="s">
        <v>112</v>
      </c>
    </row>
    <row r="39" spans="1:13" ht="12.75">
      <c r="A39" s="416"/>
      <c r="B39" s="416"/>
      <c r="C39" s="5" t="s">
        <v>113</v>
      </c>
    </row>
    <row r="40" spans="1:13" ht="12.75">
      <c r="A40" s="416"/>
      <c r="B40" s="416"/>
      <c r="C40" s="5" t="s">
        <v>114</v>
      </c>
    </row>
    <row r="41" spans="1:13" ht="9" customHeight="1"/>
    <row r="42" spans="1:13" ht="18.75">
      <c r="A42" s="344" t="s">
        <v>115</v>
      </c>
      <c r="B42" s="311"/>
      <c r="C42" s="311"/>
    </row>
    <row r="43" spans="1:13" ht="6" customHeight="1"/>
    <row r="44" spans="1:13" ht="18.75">
      <c r="A44" s="61" t="s">
        <v>90</v>
      </c>
      <c r="B44" s="61" t="s">
        <v>91</v>
      </c>
    </row>
    <row r="45" spans="1:13" ht="12.75">
      <c r="A45" s="416"/>
      <c r="B45" s="416"/>
      <c r="C45" s="313" t="s">
        <v>116</v>
      </c>
      <c r="D45" s="311"/>
      <c r="E45" s="311"/>
      <c r="F45" s="311"/>
      <c r="G45" s="311"/>
      <c r="H45" s="311"/>
    </row>
    <row r="46" spans="1:13" ht="12.75">
      <c r="A46" s="416"/>
      <c r="B46" s="416"/>
      <c r="C46" s="5" t="s">
        <v>117</v>
      </c>
      <c r="D46" s="5"/>
      <c r="E46" s="5"/>
      <c r="F46" s="5"/>
      <c r="G46" s="5"/>
      <c r="H46" s="5"/>
      <c r="I46" s="5"/>
      <c r="J46" s="5"/>
      <c r="K46" s="5"/>
    </row>
    <row r="47" spans="1:13" ht="12.75">
      <c r="A47" s="416"/>
      <c r="B47" s="416"/>
      <c r="C47" s="313" t="s">
        <v>118</v>
      </c>
      <c r="D47" s="311"/>
      <c r="E47" s="311"/>
      <c r="F47" s="311"/>
      <c r="G47" s="311"/>
      <c r="H47" s="311"/>
      <c r="I47" s="311"/>
      <c r="J47" s="311"/>
      <c r="K47" s="311"/>
      <c r="L47" s="311"/>
      <c r="M47" s="311"/>
    </row>
    <row r="48" spans="1:13" ht="12.75">
      <c r="A48" s="416"/>
      <c r="B48" s="416"/>
      <c r="C48" s="5" t="s">
        <v>119</v>
      </c>
    </row>
    <row r="49" spans="1:13" ht="10.5" customHeight="1"/>
    <row r="50" spans="1:13" ht="18.75">
      <c r="A50" s="344" t="s">
        <v>120</v>
      </c>
      <c r="B50" s="311"/>
      <c r="C50" s="311"/>
    </row>
    <row r="51" spans="1:13" ht="9" customHeight="1"/>
    <row r="52" spans="1:13" ht="18.75">
      <c r="A52" s="61" t="s">
        <v>90</v>
      </c>
      <c r="B52" s="61" t="s">
        <v>91</v>
      </c>
    </row>
    <row r="53" spans="1:13" ht="12.75">
      <c r="A53" s="416"/>
      <c r="B53" s="416"/>
      <c r="C53" s="313" t="s">
        <v>121</v>
      </c>
      <c r="D53" s="311"/>
      <c r="E53" s="311"/>
      <c r="F53" s="311"/>
      <c r="G53" s="311"/>
      <c r="H53" s="311"/>
    </row>
    <row r="54" spans="1:13" ht="12.75">
      <c r="A54" s="416"/>
      <c r="B54" s="416"/>
      <c r="C54" s="5" t="s">
        <v>122</v>
      </c>
    </row>
    <row r="55" spans="1:13" ht="7.5" customHeight="1"/>
    <row r="56" spans="1:13" ht="18.75">
      <c r="A56" s="344" t="s">
        <v>123</v>
      </c>
      <c r="B56" s="311"/>
      <c r="C56" s="311"/>
    </row>
    <row r="57" spans="1:13" ht="9.75" customHeight="1"/>
    <row r="58" spans="1:13" ht="18.75">
      <c r="A58" s="61" t="s">
        <v>90</v>
      </c>
      <c r="B58" s="61" t="s">
        <v>91</v>
      </c>
    </row>
    <row r="59" spans="1:13" ht="12.75">
      <c r="A59" s="416"/>
      <c r="B59" s="416"/>
      <c r="C59" s="313" t="s">
        <v>124</v>
      </c>
      <c r="D59" s="311"/>
      <c r="E59" s="311"/>
      <c r="F59" s="311"/>
    </row>
    <row r="60" spans="1:13" ht="12.75">
      <c r="A60" s="416"/>
      <c r="B60" s="416"/>
      <c r="C60" s="5" t="s">
        <v>125</v>
      </c>
      <c r="D60" s="5"/>
      <c r="E60" s="5"/>
      <c r="F60" s="5"/>
      <c r="G60" s="5"/>
      <c r="H60" s="5"/>
      <c r="I60" s="5"/>
      <c r="J60" s="5"/>
      <c r="K60" s="5"/>
    </row>
    <row r="61" spans="1:13" ht="12.75">
      <c r="A61" s="416"/>
      <c r="B61" s="416"/>
      <c r="C61" s="313" t="s">
        <v>126</v>
      </c>
      <c r="D61" s="311"/>
      <c r="E61" s="311"/>
      <c r="F61" s="311"/>
      <c r="G61" s="311"/>
      <c r="H61" s="311"/>
      <c r="I61" s="311"/>
      <c r="J61" s="311"/>
      <c r="K61" s="311"/>
      <c r="L61" s="311"/>
      <c r="M61" s="311"/>
    </row>
    <row r="63" spans="1:13" ht="18.75">
      <c r="A63" s="344" t="s">
        <v>127</v>
      </c>
      <c r="B63" s="311"/>
      <c r="C63" s="311"/>
    </row>
    <row r="65" spans="1:13" ht="18.75">
      <c r="A65" s="61" t="s">
        <v>90</v>
      </c>
      <c r="B65" s="61" t="s">
        <v>91</v>
      </c>
    </row>
    <row r="66" spans="1:13" ht="12.75">
      <c r="A66" s="416"/>
      <c r="B66" s="416"/>
      <c r="C66" s="313" t="s">
        <v>128</v>
      </c>
      <c r="D66" s="311"/>
      <c r="E66" s="311"/>
      <c r="F66" s="311"/>
    </row>
    <row r="67" spans="1:13" ht="12.75">
      <c r="A67" s="416"/>
      <c r="B67" s="416"/>
      <c r="C67" s="5" t="s">
        <v>129</v>
      </c>
      <c r="D67" s="5"/>
      <c r="E67" s="5"/>
      <c r="F67" s="5"/>
      <c r="G67" s="5"/>
      <c r="H67" s="5"/>
      <c r="I67" s="5"/>
      <c r="J67" s="5"/>
      <c r="K67" s="5"/>
    </row>
    <row r="68" spans="1:13" ht="12.75">
      <c r="A68" s="416"/>
      <c r="B68" s="416"/>
      <c r="C68" s="313" t="s">
        <v>130</v>
      </c>
      <c r="D68" s="311"/>
      <c r="E68" s="311"/>
      <c r="F68" s="311"/>
      <c r="G68" s="311"/>
      <c r="H68" s="311"/>
      <c r="I68" s="311"/>
      <c r="J68" s="311"/>
      <c r="K68" s="311"/>
      <c r="L68" s="311"/>
      <c r="M68" s="311"/>
    </row>
    <row r="70" spans="1:13" ht="18.75">
      <c r="A70" s="344" t="s">
        <v>131</v>
      </c>
      <c r="B70" s="311"/>
      <c r="C70" s="311"/>
    </row>
    <row r="72" spans="1:13" ht="18.75">
      <c r="A72" s="61" t="s">
        <v>90</v>
      </c>
      <c r="B72" s="61" t="s">
        <v>91</v>
      </c>
    </row>
    <row r="73" spans="1:13" ht="12.75">
      <c r="A73" s="416"/>
      <c r="B73" s="416"/>
      <c r="C73" s="313" t="s">
        <v>132</v>
      </c>
      <c r="D73" s="311"/>
      <c r="E73" s="311"/>
      <c r="F73" s="311"/>
    </row>
    <row r="74" spans="1:13" ht="12.75">
      <c r="A74" s="416"/>
      <c r="B74" s="416"/>
      <c r="C74" s="5" t="s">
        <v>133</v>
      </c>
      <c r="D74" s="5"/>
      <c r="E74" s="5"/>
      <c r="F74" s="5"/>
      <c r="G74" s="5"/>
      <c r="H74" s="5"/>
      <c r="I74" s="5"/>
      <c r="J74" s="5"/>
      <c r="K74" s="5"/>
    </row>
    <row r="75" spans="1:13" ht="12.75">
      <c r="A75" s="416"/>
      <c r="B75" s="416"/>
      <c r="C75" s="313" t="s">
        <v>134</v>
      </c>
      <c r="D75" s="311"/>
      <c r="E75" s="311"/>
      <c r="F75" s="311"/>
      <c r="G75" s="311"/>
      <c r="H75" s="311"/>
      <c r="I75" s="311"/>
      <c r="J75" s="311"/>
      <c r="K75" s="311"/>
      <c r="L75" s="311"/>
      <c r="M75" s="311"/>
    </row>
    <row r="76" spans="1:13" ht="12.75">
      <c r="A76" s="416"/>
      <c r="B76" s="416"/>
      <c r="C76" s="5" t="s">
        <v>135</v>
      </c>
    </row>
    <row r="77" spans="1:13" ht="12.75">
      <c r="A77" s="416"/>
      <c r="B77" s="416"/>
      <c r="C77" s="5" t="s">
        <v>136</v>
      </c>
    </row>
    <row r="78" spans="1:13" ht="12.75">
      <c r="A78" s="416"/>
      <c r="B78" s="416"/>
      <c r="C78" s="5" t="s">
        <v>137</v>
      </c>
    </row>
    <row r="79" spans="1:13" ht="12.75">
      <c r="A79" s="416"/>
      <c r="B79" s="416"/>
      <c r="C79" s="5" t="s">
        <v>138</v>
      </c>
    </row>
    <row r="80" spans="1:13" ht="12.75">
      <c r="A80" s="416"/>
      <c r="B80" s="416"/>
      <c r="C80" s="5" t="s">
        <v>139</v>
      </c>
    </row>
    <row r="81" spans="1:3" ht="12.75">
      <c r="A81" s="416"/>
      <c r="B81" s="416"/>
      <c r="C81" s="5" t="s">
        <v>140</v>
      </c>
    </row>
    <row r="82" spans="1:3" ht="12.75">
      <c r="A82" s="416"/>
      <c r="B82" s="416"/>
      <c r="C82" s="5" t="s">
        <v>141</v>
      </c>
    </row>
    <row r="83" spans="1:3" ht="12.75">
      <c r="A83" s="416"/>
      <c r="B83" s="416"/>
      <c r="C83" s="5" t="s">
        <v>142</v>
      </c>
    </row>
  </sheetData>
  <mergeCells count="31">
    <mergeCell ref="C53:H53"/>
    <mergeCell ref="A70:C70"/>
    <mergeCell ref="C73:F73"/>
    <mergeCell ref="C75:M75"/>
    <mergeCell ref="A50:C50"/>
    <mergeCell ref="A56:C56"/>
    <mergeCell ref="C59:F59"/>
    <mergeCell ref="C61:M61"/>
    <mergeCell ref="A63:C63"/>
    <mergeCell ref="C66:F66"/>
    <mergeCell ref="C68:M68"/>
    <mergeCell ref="C33:F33"/>
    <mergeCell ref="C35:M35"/>
    <mergeCell ref="A42:C42"/>
    <mergeCell ref="C45:H45"/>
    <mergeCell ref="C47:M47"/>
    <mergeCell ref="C20:J20"/>
    <mergeCell ref="A22:C22"/>
    <mergeCell ref="C25:F25"/>
    <mergeCell ref="C27:M27"/>
    <mergeCell ref="A30:C30"/>
    <mergeCell ref="C8:F8"/>
    <mergeCell ref="A10:C10"/>
    <mergeCell ref="C13:F13"/>
    <mergeCell ref="C15:M15"/>
    <mergeCell ref="A17:C17"/>
    <mergeCell ref="A1:D1"/>
    <mergeCell ref="E1:F1"/>
    <mergeCell ref="A3:C3"/>
    <mergeCell ref="C6:F6"/>
    <mergeCell ref="C7:F7"/>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Z1000"/>
  <sheetViews>
    <sheetView workbookViewId="0"/>
  </sheetViews>
  <sheetFormatPr defaultColWidth="14.42578125" defaultRowHeight="15" customHeight="1"/>
  <cols>
    <col min="1" max="1" width="54.7109375" customWidth="1"/>
    <col min="2" max="3" width="25.7109375" customWidth="1"/>
    <col min="4" max="6" width="9.140625" customWidth="1"/>
    <col min="7" max="26" width="8" customWidth="1"/>
  </cols>
  <sheetData>
    <row r="1" spans="1:26" ht="64.5" customHeight="1">
      <c r="B1" s="314" t="s">
        <v>739</v>
      </c>
      <c r="C1" s="311"/>
      <c r="D1" s="288"/>
      <c r="E1" s="288"/>
      <c r="F1" s="288"/>
      <c r="G1" s="288"/>
      <c r="H1" s="288"/>
      <c r="I1" s="288"/>
      <c r="J1" s="288"/>
      <c r="K1" s="288"/>
      <c r="L1" s="288"/>
      <c r="M1" s="288"/>
      <c r="N1" s="288"/>
      <c r="O1" s="288"/>
      <c r="P1" s="288"/>
      <c r="Q1" s="288"/>
      <c r="R1" s="288"/>
      <c r="S1" s="288"/>
      <c r="T1" s="288"/>
      <c r="U1" s="288"/>
      <c r="V1" s="288"/>
      <c r="W1" s="288"/>
      <c r="X1" s="288"/>
      <c r="Y1" s="288"/>
      <c r="Z1" s="288"/>
    </row>
    <row r="2" spans="1:26" ht="23.25" customHeight="1">
      <c r="A2" s="8" t="s">
        <v>18</v>
      </c>
      <c r="B2" s="288"/>
      <c r="C2" s="288"/>
      <c r="D2" s="288"/>
      <c r="E2" s="288"/>
      <c r="F2" s="288"/>
      <c r="G2" s="288"/>
      <c r="H2" s="288"/>
      <c r="I2" s="288"/>
      <c r="J2" s="288"/>
      <c r="K2" s="288"/>
      <c r="L2" s="288"/>
      <c r="M2" s="288"/>
      <c r="N2" s="288"/>
      <c r="O2" s="288"/>
      <c r="P2" s="288"/>
      <c r="Q2" s="288"/>
      <c r="R2" s="288"/>
      <c r="S2" s="288"/>
      <c r="T2" s="288"/>
      <c r="U2" s="288"/>
      <c r="V2" s="288"/>
      <c r="W2" s="288"/>
      <c r="X2" s="288"/>
      <c r="Y2" s="288"/>
      <c r="Z2" s="288"/>
    </row>
    <row r="3" spans="1:26" ht="20.25" customHeight="1">
      <c r="A3" s="76" t="str">
        <f>CONCATENATE(You!$B$8," - ",You!C$2," TAX YEAR")</f>
        <v xml:space="preserve"> -  TAX YEAR</v>
      </c>
      <c r="B3" s="288"/>
      <c r="C3" s="288"/>
      <c r="D3" s="288"/>
      <c r="E3" s="288"/>
      <c r="F3" s="288"/>
      <c r="G3" s="288"/>
      <c r="H3" s="288"/>
      <c r="I3" s="288"/>
      <c r="J3" s="288"/>
      <c r="K3" s="288"/>
      <c r="L3" s="288"/>
      <c r="M3" s="288"/>
      <c r="N3" s="288"/>
      <c r="O3" s="288"/>
      <c r="P3" s="288"/>
      <c r="Q3" s="288"/>
      <c r="R3" s="288"/>
      <c r="S3" s="288"/>
      <c r="T3" s="288"/>
      <c r="U3" s="288"/>
      <c r="V3" s="288"/>
      <c r="W3" s="288"/>
      <c r="X3" s="288"/>
      <c r="Y3" s="288"/>
      <c r="Z3" s="288"/>
    </row>
    <row r="4" spans="1:26" ht="18" customHeight="1">
      <c r="A4" s="289"/>
      <c r="B4" s="288"/>
      <c r="C4" s="288"/>
      <c r="D4" s="288"/>
      <c r="E4" s="288"/>
      <c r="F4" s="288"/>
      <c r="G4" s="288"/>
      <c r="H4" s="288"/>
      <c r="I4" s="288"/>
      <c r="J4" s="288"/>
      <c r="K4" s="288"/>
      <c r="L4" s="288"/>
      <c r="M4" s="288"/>
      <c r="N4" s="288"/>
      <c r="O4" s="288"/>
      <c r="P4" s="288"/>
      <c r="Q4" s="288"/>
      <c r="R4" s="288"/>
      <c r="S4" s="288"/>
      <c r="T4" s="288"/>
      <c r="U4" s="288"/>
      <c r="V4" s="288"/>
      <c r="W4" s="288"/>
      <c r="X4" s="288"/>
      <c r="Y4" s="288"/>
      <c r="Z4" s="288"/>
    </row>
    <row r="5" spans="1:26" ht="18" customHeight="1">
      <c r="A5" s="290"/>
      <c r="B5" s="288"/>
      <c r="C5" s="288"/>
      <c r="D5" s="288"/>
      <c r="E5" s="288"/>
      <c r="F5" s="288"/>
      <c r="G5" s="288"/>
      <c r="H5" s="288"/>
      <c r="I5" s="288"/>
      <c r="J5" s="288"/>
      <c r="K5" s="288"/>
      <c r="L5" s="288"/>
      <c r="M5" s="288"/>
      <c r="N5" s="288"/>
      <c r="O5" s="288"/>
      <c r="P5" s="288"/>
      <c r="Q5" s="288"/>
      <c r="R5" s="288"/>
      <c r="S5" s="288"/>
      <c r="T5" s="288"/>
      <c r="U5" s="288"/>
      <c r="V5" s="288"/>
      <c r="W5" s="288"/>
      <c r="X5" s="288"/>
      <c r="Y5" s="288"/>
      <c r="Z5" s="288"/>
    </row>
    <row r="6" spans="1:26" ht="21" customHeight="1">
      <c r="A6" s="29" t="s">
        <v>740</v>
      </c>
      <c r="D6" s="288"/>
      <c r="E6" s="288"/>
      <c r="F6" s="288"/>
      <c r="G6" s="288"/>
      <c r="H6" s="288"/>
      <c r="I6" s="288"/>
      <c r="J6" s="288"/>
      <c r="K6" s="288"/>
      <c r="L6" s="288"/>
      <c r="M6" s="288"/>
      <c r="N6" s="288"/>
      <c r="O6" s="288"/>
      <c r="P6" s="288"/>
      <c r="Q6" s="288"/>
      <c r="R6" s="288"/>
      <c r="S6" s="288"/>
      <c r="T6" s="288"/>
      <c r="U6" s="288"/>
      <c r="V6" s="288"/>
      <c r="W6" s="288"/>
      <c r="X6" s="288"/>
      <c r="Y6" s="288"/>
      <c r="Z6" s="288"/>
    </row>
    <row r="7" spans="1:26" ht="15" customHeight="1">
      <c r="D7" s="288"/>
      <c r="E7" s="288"/>
      <c r="F7" s="288"/>
      <c r="G7" s="288"/>
      <c r="H7" s="288"/>
      <c r="I7" s="288"/>
      <c r="J7" s="288"/>
      <c r="K7" s="288"/>
      <c r="L7" s="288"/>
      <c r="M7" s="288"/>
      <c r="N7" s="288"/>
      <c r="O7" s="288"/>
      <c r="P7" s="288"/>
      <c r="Q7" s="288"/>
      <c r="R7" s="288"/>
      <c r="S7" s="288"/>
      <c r="T7" s="288"/>
      <c r="U7" s="288"/>
      <c r="V7" s="288"/>
      <c r="W7" s="288"/>
      <c r="X7" s="288"/>
      <c r="Y7" s="288"/>
      <c r="Z7" s="288"/>
    </row>
    <row r="8" spans="1:26" ht="24.75" customHeight="1">
      <c r="A8" s="269" t="s">
        <v>741</v>
      </c>
      <c r="B8" s="144">
        <v>42370</v>
      </c>
      <c r="C8" s="288"/>
      <c r="D8" s="288"/>
      <c r="E8" s="288"/>
      <c r="F8" s="288"/>
      <c r="G8" s="288"/>
      <c r="H8" s="288"/>
      <c r="I8" s="288"/>
      <c r="J8" s="288"/>
      <c r="K8" s="288"/>
      <c r="L8" s="288"/>
      <c r="M8" s="288"/>
      <c r="N8" s="288"/>
      <c r="O8" s="288"/>
      <c r="P8" s="288"/>
      <c r="Q8" s="288"/>
      <c r="R8" s="288"/>
      <c r="S8" s="288"/>
      <c r="T8" s="288"/>
      <c r="U8" s="288"/>
      <c r="V8" s="288"/>
      <c r="W8" s="288"/>
      <c r="X8" s="288"/>
      <c r="Y8" s="288"/>
      <c r="Z8" s="288"/>
    </row>
    <row r="9" spans="1:26" ht="15" customHeight="1">
      <c r="D9" s="288"/>
      <c r="E9" s="288"/>
      <c r="F9" s="288"/>
      <c r="G9" s="288"/>
      <c r="H9" s="288"/>
      <c r="I9" s="288"/>
      <c r="J9" s="288"/>
      <c r="K9" s="288"/>
      <c r="L9" s="288"/>
      <c r="M9" s="288"/>
      <c r="N9" s="288"/>
      <c r="O9" s="288"/>
      <c r="P9" s="288"/>
      <c r="Q9" s="288"/>
      <c r="R9" s="288"/>
      <c r="S9" s="288"/>
      <c r="T9" s="288"/>
      <c r="U9" s="288"/>
      <c r="V9" s="288"/>
      <c r="W9" s="288"/>
      <c r="X9" s="288"/>
      <c r="Y9" s="288"/>
      <c r="Z9" s="288"/>
    </row>
    <row r="10" spans="1:26" ht="24.75" customHeight="1">
      <c r="A10" s="193" t="s">
        <v>37</v>
      </c>
      <c r="B10" s="329"/>
      <c r="C10" s="325"/>
      <c r="D10" s="288"/>
      <c r="E10" s="288"/>
      <c r="F10" s="288"/>
      <c r="G10" s="288"/>
      <c r="H10" s="288"/>
      <c r="I10" s="288"/>
      <c r="J10" s="288"/>
      <c r="K10" s="288"/>
      <c r="L10" s="288"/>
      <c r="M10" s="288"/>
      <c r="N10" s="288"/>
      <c r="O10" s="288"/>
      <c r="P10" s="288"/>
      <c r="Q10" s="288"/>
      <c r="R10" s="288"/>
      <c r="S10" s="288"/>
      <c r="T10" s="288"/>
      <c r="U10" s="288"/>
      <c r="V10" s="288"/>
      <c r="W10" s="288"/>
      <c r="X10" s="288"/>
      <c r="Y10" s="288"/>
      <c r="Z10" s="288"/>
    </row>
    <row r="11" spans="1:26" ht="24.75" customHeight="1">
      <c r="A11" s="194" t="s">
        <v>38</v>
      </c>
      <c r="B11" s="330"/>
      <c r="C11" s="323"/>
      <c r="D11" s="288"/>
      <c r="E11" s="288"/>
      <c r="F11" s="288"/>
      <c r="G11" s="288"/>
      <c r="H11" s="288"/>
      <c r="I11" s="288"/>
      <c r="J11" s="288"/>
      <c r="K11" s="288"/>
      <c r="L11" s="288"/>
      <c r="M11" s="288"/>
      <c r="N11" s="288"/>
      <c r="O11" s="288"/>
      <c r="P11" s="288"/>
      <c r="Q11" s="288"/>
      <c r="R11" s="288"/>
      <c r="S11" s="288"/>
      <c r="T11" s="288"/>
      <c r="U11" s="288"/>
      <c r="V11" s="288"/>
      <c r="W11" s="288"/>
      <c r="X11" s="288"/>
      <c r="Y11" s="288"/>
      <c r="Z11" s="288"/>
    </row>
    <row r="12" spans="1:26" ht="24.75" customHeight="1">
      <c r="A12" s="107" t="s">
        <v>39</v>
      </c>
      <c r="B12" s="31">
        <v>77003</v>
      </c>
      <c r="D12" s="288"/>
      <c r="E12" s="288"/>
      <c r="F12" s="288"/>
      <c r="G12" s="288"/>
      <c r="H12" s="288"/>
      <c r="I12" s="288"/>
      <c r="J12" s="288"/>
      <c r="K12" s="288"/>
      <c r="L12" s="288"/>
      <c r="M12" s="288"/>
      <c r="N12" s="288"/>
      <c r="O12" s="288"/>
      <c r="P12" s="288"/>
      <c r="Q12" s="288"/>
      <c r="R12" s="288"/>
      <c r="S12" s="288"/>
      <c r="T12" s="288"/>
      <c r="U12" s="288"/>
      <c r="V12" s="288"/>
      <c r="W12" s="288"/>
      <c r="X12" s="288"/>
      <c r="Y12" s="288"/>
      <c r="Z12" s="288"/>
    </row>
    <row r="13" spans="1:26" ht="18" customHeight="1">
      <c r="A13" s="290"/>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row>
    <row r="14" spans="1:26" ht="14.25" customHeight="1">
      <c r="A14" s="288"/>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row>
    <row r="15" spans="1:26" ht="21" customHeight="1">
      <c r="A15" s="29" t="s">
        <v>740</v>
      </c>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row>
    <row r="16" spans="1:26" ht="15" customHeight="1">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row>
    <row r="17" spans="1:26" ht="21" customHeight="1">
      <c r="A17" s="108" t="s">
        <v>742</v>
      </c>
      <c r="B17" s="291">
        <v>122000</v>
      </c>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row>
    <row r="18" spans="1:26" ht="30" customHeight="1">
      <c r="A18" s="292" t="s">
        <v>743</v>
      </c>
      <c r="B18" s="293"/>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row>
    <row r="19" spans="1:26" ht="21" customHeight="1">
      <c r="A19" s="106" t="s">
        <v>744</v>
      </c>
      <c r="B19" s="294">
        <v>7320</v>
      </c>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row>
    <row r="20" spans="1:26" ht="21" customHeight="1">
      <c r="A20" s="106" t="s">
        <v>745</v>
      </c>
      <c r="B20" s="294">
        <v>0</v>
      </c>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row>
    <row r="21" spans="1:26" ht="21" customHeight="1">
      <c r="A21" s="106" t="s">
        <v>746</v>
      </c>
      <c r="B21" s="294">
        <v>0</v>
      </c>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row>
    <row r="22" spans="1:26" ht="21" customHeight="1">
      <c r="A22" s="106" t="s">
        <v>747</v>
      </c>
      <c r="B22" s="294">
        <v>0</v>
      </c>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row>
    <row r="23" spans="1:26" ht="21" customHeight="1">
      <c r="A23" s="188" t="s">
        <v>748</v>
      </c>
      <c r="B23" s="294">
        <v>0</v>
      </c>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row>
    <row r="24" spans="1:26" ht="21" customHeight="1">
      <c r="A24" s="188" t="s">
        <v>749</v>
      </c>
      <c r="B24" s="294">
        <v>0</v>
      </c>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row>
    <row r="25" spans="1:26" ht="21" customHeight="1">
      <c r="A25" s="188" t="s">
        <v>750</v>
      </c>
      <c r="B25" s="294">
        <v>0</v>
      </c>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row>
    <row r="26" spans="1:26" ht="21" customHeight="1">
      <c r="A26" s="188" t="s">
        <v>751</v>
      </c>
      <c r="B26" s="294">
        <v>16479</v>
      </c>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row>
    <row r="27" spans="1:26" ht="21" customHeight="1">
      <c r="A27" s="188" t="s">
        <v>752</v>
      </c>
      <c r="B27" s="294">
        <v>0</v>
      </c>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row>
    <row r="28" spans="1:26" ht="21" customHeight="1">
      <c r="A28" s="188" t="s">
        <v>753</v>
      </c>
      <c r="B28" s="295">
        <f>SUM(B19:B27)</f>
        <v>23799</v>
      </c>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row>
    <row r="29" spans="1:26" ht="30" customHeight="1">
      <c r="A29" s="273" t="s">
        <v>754</v>
      </c>
      <c r="B29" s="296">
        <f>+B17-B28</f>
        <v>98201</v>
      </c>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row>
    <row r="30" spans="1:26" ht="14.25" customHeight="1">
      <c r="A30" s="288"/>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row>
    <row r="31" spans="1:26" ht="14.25" customHeight="1">
      <c r="A31" s="288"/>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row>
    <row r="32" spans="1:26" ht="21" customHeight="1">
      <c r="A32" s="29" t="s">
        <v>755</v>
      </c>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row>
    <row r="33" spans="1:26" ht="15" customHeight="1">
      <c r="A33" s="288"/>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row>
    <row r="34" spans="1:26" ht="30" customHeight="1">
      <c r="A34" s="269" t="s">
        <v>756</v>
      </c>
      <c r="B34" s="144">
        <v>40374</v>
      </c>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row>
    <row r="35" spans="1:26" ht="15" customHeight="1">
      <c r="A35" s="288"/>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row>
    <row r="36" spans="1:26" ht="30" customHeight="1">
      <c r="A36" s="108" t="s">
        <v>757</v>
      </c>
      <c r="B36" s="291">
        <v>0</v>
      </c>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row>
    <row r="37" spans="1:26" ht="30" customHeight="1">
      <c r="A37" s="297" t="s">
        <v>758</v>
      </c>
      <c r="B37" s="293"/>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row>
    <row r="38" spans="1:26" ht="21" customHeight="1">
      <c r="A38" s="106" t="s">
        <v>759</v>
      </c>
      <c r="B38" s="294">
        <v>0</v>
      </c>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row>
    <row r="39" spans="1:26" ht="21" customHeight="1">
      <c r="A39" s="106" t="s">
        <v>760</v>
      </c>
      <c r="B39" s="294">
        <v>0</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row>
    <row r="40" spans="1:26" ht="21" customHeight="1">
      <c r="A40" s="106" t="s">
        <v>761</v>
      </c>
      <c r="B40" s="294">
        <v>0</v>
      </c>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row>
    <row r="41" spans="1:26" ht="21" customHeight="1">
      <c r="A41" s="106" t="s">
        <v>762</v>
      </c>
      <c r="B41" s="294">
        <v>0</v>
      </c>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row>
    <row r="42" spans="1:26" ht="21" customHeight="1">
      <c r="A42" s="188" t="s">
        <v>763</v>
      </c>
      <c r="B42" s="294">
        <v>0</v>
      </c>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row>
    <row r="43" spans="1:26" ht="21" customHeight="1">
      <c r="A43" s="188" t="s">
        <v>764</v>
      </c>
      <c r="B43" s="294">
        <v>0</v>
      </c>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row>
    <row r="44" spans="1:26" ht="30" customHeight="1">
      <c r="A44" s="298" t="s">
        <v>765</v>
      </c>
      <c r="B44" s="218">
        <f>SUM(B38:B43)</f>
        <v>0</v>
      </c>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row>
    <row r="45" spans="1:26" ht="30" customHeight="1">
      <c r="A45" s="297" t="s">
        <v>766</v>
      </c>
      <c r="B45" s="293"/>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row>
    <row r="46" spans="1:26" ht="21" customHeight="1">
      <c r="A46" s="188" t="s">
        <v>767</v>
      </c>
      <c r="B46" s="294">
        <v>0</v>
      </c>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row>
    <row r="47" spans="1:26" ht="21" customHeight="1">
      <c r="A47" s="188" t="s">
        <v>768</v>
      </c>
      <c r="B47" s="294">
        <v>0</v>
      </c>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row>
    <row r="48" spans="1:26" ht="21" customHeight="1">
      <c r="A48" s="188" t="s">
        <v>769</v>
      </c>
      <c r="B48" s="294">
        <v>0</v>
      </c>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row>
    <row r="49" spans="1:26" ht="21" customHeight="1">
      <c r="A49" s="188" t="s">
        <v>770</v>
      </c>
      <c r="B49" s="294">
        <v>0</v>
      </c>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row>
    <row r="50" spans="1:26" ht="21" customHeight="1">
      <c r="A50" s="188" t="s">
        <v>771</v>
      </c>
      <c r="B50" s="294">
        <v>0</v>
      </c>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row>
    <row r="51" spans="1:26" ht="30" customHeight="1">
      <c r="A51" s="298" t="s">
        <v>772</v>
      </c>
      <c r="B51" s="218">
        <f>SUM(B46:B50)</f>
        <v>0</v>
      </c>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row>
    <row r="52" spans="1:26" ht="30" customHeight="1">
      <c r="A52" s="192" t="s">
        <v>773</v>
      </c>
      <c r="B52" s="299">
        <f>+B36+B44-B51</f>
        <v>0</v>
      </c>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row>
    <row r="53" spans="1:26" ht="14.2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row>
    <row r="54" spans="1:26" ht="14.2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row>
    <row r="55" spans="1:26" ht="21" customHeight="1">
      <c r="A55" s="29" t="s">
        <v>774</v>
      </c>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row>
    <row r="56" spans="1:26" ht="1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row>
    <row r="57" spans="1:26" ht="24.75" customHeight="1">
      <c r="A57" s="108" t="s">
        <v>742</v>
      </c>
      <c r="B57" s="300">
        <f>+B17</f>
        <v>122000</v>
      </c>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row>
    <row r="58" spans="1:26" ht="24.75" customHeight="1">
      <c r="A58" s="106" t="s">
        <v>775</v>
      </c>
      <c r="B58" s="218">
        <f>+B28</f>
        <v>23799</v>
      </c>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row>
    <row r="59" spans="1:26" ht="24.75" customHeight="1">
      <c r="A59" s="106" t="s">
        <v>776</v>
      </c>
      <c r="B59" s="218">
        <f>+B52</f>
        <v>0</v>
      </c>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row>
    <row r="60" spans="1:26" ht="30" customHeight="1">
      <c r="A60" s="192" t="s">
        <v>777</v>
      </c>
      <c r="B60" s="299">
        <f>+B57-B58-B59</f>
        <v>98201</v>
      </c>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row>
    <row r="61" spans="1:26" ht="14.2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row>
    <row r="62" spans="1:26" ht="14.2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row>
    <row r="63" spans="1:26" ht="14.2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row>
    <row r="64" spans="1:26" ht="14.2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row>
    <row r="65" spans="1:26" ht="14.2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row>
    <row r="66" spans="1:26" ht="14.2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row>
    <row r="67" spans="1:26" ht="14.2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row>
    <row r="68" spans="1:26" ht="14.2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c r="Y68" s="288"/>
      <c r="Z68" s="288"/>
    </row>
    <row r="69" spans="1:26" ht="14.2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c r="Z69" s="288"/>
    </row>
    <row r="70" spans="1:26" ht="14.2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row>
    <row r="71" spans="1:26" ht="14.2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row>
    <row r="72" spans="1:26" ht="14.2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c r="Y72" s="288"/>
      <c r="Z72" s="288"/>
    </row>
    <row r="73" spans="1:26" ht="14.2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row>
    <row r="74" spans="1:26" ht="14.2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c r="Z74" s="288"/>
    </row>
    <row r="75" spans="1:26" ht="14.2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row>
    <row r="76" spans="1:26" ht="14.2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row>
    <row r="77" spans="1:26" ht="14.2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row>
    <row r="78" spans="1:26" ht="14.2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row>
    <row r="79" spans="1:26" ht="14.2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row>
    <row r="80" spans="1:26" ht="14.2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row>
    <row r="81" spans="1:26" ht="14.2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row>
    <row r="82" spans="1:26" ht="14.2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row>
    <row r="83" spans="1:26" ht="14.2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row>
    <row r="84" spans="1:26" ht="14.2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row>
    <row r="85" spans="1:26" ht="14.2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c r="Z85" s="288"/>
    </row>
    <row r="86" spans="1:26" ht="14.2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row>
    <row r="87" spans="1:26" ht="14.2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row>
    <row r="88" spans="1:26" ht="14.25" customHeight="1">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row>
    <row r="89" spans="1:26" ht="14.25" customHeight="1">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row>
    <row r="90" spans="1:26" ht="14.25" customHeight="1">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row>
    <row r="91" spans="1:26" ht="14.25" customHeight="1">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row>
    <row r="92" spans="1:26" ht="14.25" customHeight="1">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288"/>
    </row>
    <row r="93" spans="1:26" ht="14.25" customHeight="1">
      <c r="A93" s="288"/>
      <c r="B93" s="288"/>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row>
    <row r="94" spans="1:26" ht="14.25" customHeight="1">
      <c r="A94" s="288"/>
      <c r="B94" s="288"/>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row>
    <row r="95" spans="1:26" ht="14.25" customHeight="1">
      <c r="A95" s="288"/>
      <c r="B95" s="288"/>
      <c r="C95" s="288"/>
      <c r="D95" s="288"/>
      <c r="E95" s="288"/>
      <c r="F95" s="288"/>
      <c r="G95" s="288"/>
      <c r="H95" s="288"/>
      <c r="I95" s="288"/>
      <c r="J95" s="288"/>
      <c r="K95" s="288"/>
      <c r="L95" s="288"/>
      <c r="M95" s="288"/>
      <c r="N95" s="288"/>
      <c r="O95" s="288"/>
      <c r="P95" s="288"/>
      <c r="Q95" s="288"/>
      <c r="R95" s="288"/>
      <c r="S95" s="288"/>
      <c r="T95" s="288"/>
      <c r="U95" s="288"/>
      <c r="V95" s="288"/>
      <c r="W95" s="288"/>
      <c r="X95" s="288"/>
      <c r="Y95" s="288"/>
      <c r="Z95" s="288"/>
    </row>
    <row r="96" spans="1:26" ht="14.25" customHeight="1">
      <c r="A96" s="288"/>
      <c r="B96" s="288"/>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row>
    <row r="97" spans="1:26" ht="14.25" customHeight="1">
      <c r="A97" s="288"/>
      <c r="B97" s="288"/>
      <c r="C97" s="288"/>
      <c r="D97" s="288"/>
      <c r="E97" s="288"/>
      <c r="F97" s="288"/>
      <c r="G97" s="288"/>
      <c r="H97" s="288"/>
      <c r="I97" s="288"/>
      <c r="J97" s="288"/>
      <c r="K97" s="288"/>
      <c r="L97" s="288"/>
      <c r="M97" s="288"/>
      <c r="N97" s="288"/>
      <c r="O97" s="288"/>
      <c r="P97" s="288"/>
      <c r="Q97" s="288"/>
      <c r="R97" s="288"/>
      <c r="S97" s="288"/>
      <c r="T97" s="288"/>
      <c r="U97" s="288"/>
      <c r="V97" s="288"/>
      <c r="W97" s="288"/>
      <c r="X97" s="288"/>
      <c r="Y97" s="288"/>
      <c r="Z97" s="288"/>
    </row>
    <row r="98" spans="1:26" ht="14.25" customHeight="1">
      <c r="A98" s="288"/>
      <c r="B98" s="288"/>
      <c r="C98" s="288"/>
      <c r="D98" s="288"/>
      <c r="E98" s="288"/>
      <c r="F98" s="288"/>
      <c r="G98" s="288"/>
      <c r="H98" s="288"/>
      <c r="I98" s="288"/>
      <c r="J98" s="288"/>
      <c r="K98" s="288"/>
      <c r="L98" s="288"/>
      <c r="M98" s="288"/>
      <c r="N98" s="288"/>
      <c r="O98" s="288"/>
      <c r="P98" s="288"/>
      <c r="Q98" s="288"/>
      <c r="R98" s="288"/>
      <c r="S98" s="288"/>
      <c r="T98" s="288"/>
      <c r="U98" s="288"/>
      <c r="V98" s="288"/>
      <c r="W98" s="288"/>
      <c r="X98" s="288"/>
      <c r="Y98" s="288"/>
      <c r="Z98" s="288"/>
    </row>
    <row r="99" spans="1:26" ht="14.25" customHeight="1">
      <c r="A99" s="288"/>
      <c r="B99" s="288"/>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row>
    <row r="100" spans="1:26" ht="14.25" customHeight="1">
      <c r="A100" s="288"/>
      <c r="B100" s="288"/>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row>
    <row r="101" spans="1:26" ht="14.25" customHeight="1">
      <c r="A101" s="288"/>
      <c r="B101" s="288"/>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row>
    <row r="102" spans="1:26" ht="14.25" customHeight="1">
      <c r="A102" s="288"/>
      <c r="B102" s="288"/>
      <c r="C102" s="288"/>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row>
    <row r="103" spans="1:26" ht="14.25" customHeight="1">
      <c r="A103" s="288"/>
      <c r="B103" s="288"/>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row>
    <row r="104" spans="1:26" ht="14.25" customHeight="1">
      <c r="A104" s="288"/>
      <c r="B104" s="288"/>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row>
    <row r="105" spans="1:26" ht="14.25" customHeight="1">
      <c r="A105" s="288"/>
      <c r="B105" s="288"/>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row>
    <row r="106" spans="1:26" ht="14.25" customHeight="1">
      <c r="A106" s="288"/>
      <c r="B106" s="288"/>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row>
    <row r="107" spans="1:26" ht="14.25" customHeight="1">
      <c r="A107" s="288"/>
      <c r="B107" s="288"/>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row>
    <row r="108" spans="1:26" ht="14.25" customHeight="1">
      <c r="A108" s="288"/>
      <c r="B108" s="288"/>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row>
    <row r="109" spans="1:26" ht="14.25" customHeight="1">
      <c r="A109" s="288"/>
      <c r="B109" s="288"/>
      <c r="C109" s="288"/>
      <c r="D109" s="288"/>
      <c r="E109" s="288"/>
      <c r="F109" s="288"/>
      <c r="G109" s="288"/>
      <c r="H109" s="288"/>
      <c r="I109" s="288"/>
      <c r="J109" s="288"/>
      <c r="K109" s="288"/>
      <c r="L109" s="288"/>
      <c r="M109" s="288"/>
      <c r="N109" s="288"/>
      <c r="O109" s="288"/>
      <c r="P109" s="288"/>
      <c r="Q109" s="288"/>
      <c r="R109" s="288"/>
      <c r="S109" s="288"/>
      <c r="T109" s="288"/>
      <c r="U109" s="288"/>
      <c r="V109" s="288"/>
      <c r="W109" s="288"/>
      <c r="X109" s="288"/>
      <c r="Y109" s="288"/>
      <c r="Z109" s="288"/>
    </row>
    <row r="110" spans="1:26" ht="14.25" customHeight="1">
      <c r="A110" s="288"/>
      <c r="B110" s="288"/>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row>
    <row r="111" spans="1:26" ht="14.25" customHeight="1">
      <c r="A111" s="288"/>
      <c r="B111" s="288"/>
      <c r="C111" s="288"/>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row>
    <row r="112" spans="1:26" ht="14.25" customHeight="1">
      <c r="A112" s="288"/>
      <c r="B112" s="288"/>
      <c r="C112" s="288"/>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row>
    <row r="113" spans="1:26" ht="14.25" customHeight="1">
      <c r="A113" s="288"/>
      <c r="B113" s="288"/>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row>
    <row r="114" spans="1:26" ht="14.25" customHeight="1">
      <c r="A114" s="288"/>
      <c r="B114" s="288"/>
      <c r="C114" s="288"/>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row>
    <row r="115" spans="1:26" ht="14.25" customHeight="1">
      <c r="A115" s="288"/>
      <c r="B115" s="288"/>
      <c r="C115" s="288"/>
      <c r="D115" s="288"/>
      <c r="E115" s="288"/>
      <c r="F115" s="288"/>
      <c r="G115" s="288"/>
      <c r="H115" s="288"/>
      <c r="I115" s="288"/>
      <c r="J115" s="288"/>
      <c r="K115" s="288"/>
      <c r="L115" s="288"/>
      <c r="M115" s="288"/>
      <c r="N115" s="288"/>
      <c r="O115" s="288"/>
      <c r="P115" s="288"/>
      <c r="Q115" s="288"/>
      <c r="R115" s="288"/>
      <c r="S115" s="288"/>
      <c r="T115" s="288"/>
      <c r="U115" s="288"/>
      <c r="V115" s="288"/>
      <c r="W115" s="288"/>
      <c r="X115" s="288"/>
      <c r="Y115" s="288"/>
      <c r="Z115" s="288"/>
    </row>
    <row r="116" spans="1:26" ht="14.25" customHeight="1">
      <c r="A116" s="288"/>
      <c r="B116" s="288"/>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row>
    <row r="117" spans="1:26" ht="14.25" customHeight="1">
      <c r="A117" s="288"/>
      <c r="B117" s="288"/>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row>
    <row r="118" spans="1:26" ht="14.25" customHeight="1">
      <c r="A118" s="288"/>
      <c r="B118" s="288"/>
      <c r="C118" s="288"/>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row>
    <row r="119" spans="1:26" ht="14.25" customHeight="1">
      <c r="A119" s="288"/>
      <c r="B119" s="288"/>
      <c r="C119" s="288"/>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88"/>
    </row>
    <row r="120" spans="1:26" ht="14.25" customHeight="1">
      <c r="A120" s="288"/>
      <c r="B120" s="288"/>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row>
    <row r="121" spans="1:26" ht="14.25" customHeight="1">
      <c r="A121" s="288"/>
      <c r="B121" s="288"/>
      <c r="C121" s="288"/>
      <c r="D121" s="288"/>
      <c r="E121" s="288"/>
      <c r="F121" s="288"/>
      <c r="G121" s="288"/>
      <c r="H121" s="288"/>
      <c r="I121" s="288"/>
      <c r="J121" s="288"/>
      <c r="K121" s="288"/>
      <c r="L121" s="288"/>
      <c r="M121" s="288"/>
      <c r="N121" s="288"/>
      <c r="O121" s="288"/>
      <c r="P121" s="288"/>
      <c r="Q121" s="288"/>
      <c r="R121" s="288"/>
      <c r="S121" s="288"/>
      <c r="T121" s="288"/>
      <c r="U121" s="288"/>
      <c r="V121" s="288"/>
      <c r="W121" s="288"/>
      <c r="X121" s="288"/>
      <c r="Y121" s="288"/>
      <c r="Z121" s="288"/>
    </row>
    <row r="122" spans="1:26" ht="14.25" customHeight="1">
      <c r="A122" s="288"/>
      <c r="B122" s="288"/>
      <c r="C122" s="288"/>
      <c r="D122" s="288"/>
      <c r="E122" s="288"/>
      <c r="F122" s="288"/>
      <c r="G122" s="288"/>
      <c r="H122" s="288"/>
      <c r="I122" s="288"/>
      <c r="J122" s="288"/>
      <c r="K122" s="288"/>
      <c r="L122" s="288"/>
      <c r="M122" s="288"/>
      <c r="N122" s="288"/>
      <c r="O122" s="288"/>
      <c r="P122" s="288"/>
      <c r="Q122" s="288"/>
      <c r="R122" s="288"/>
      <c r="S122" s="288"/>
      <c r="T122" s="288"/>
      <c r="U122" s="288"/>
      <c r="V122" s="288"/>
      <c r="W122" s="288"/>
      <c r="X122" s="288"/>
      <c r="Y122" s="288"/>
      <c r="Z122" s="288"/>
    </row>
    <row r="123" spans="1:26" ht="14.25" customHeight="1">
      <c r="A123" s="288"/>
      <c r="B123" s="288"/>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row>
    <row r="124" spans="1:26" ht="14.25" customHeight="1">
      <c r="A124" s="288"/>
      <c r="B124" s="288"/>
      <c r="C124" s="288"/>
      <c r="D124" s="288"/>
      <c r="E124" s="288"/>
      <c r="F124" s="288"/>
      <c r="G124" s="288"/>
      <c r="H124" s="288"/>
      <c r="I124" s="288"/>
      <c r="J124" s="288"/>
      <c r="K124" s="288"/>
      <c r="L124" s="288"/>
      <c r="M124" s="288"/>
      <c r="N124" s="288"/>
      <c r="O124" s="288"/>
      <c r="P124" s="288"/>
      <c r="Q124" s="288"/>
      <c r="R124" s="288"/>
      <c r="S124" s="288"/>
      <c r="T124" s="288"/>
      <c r="U124" s="288"/>
      <c r="V124" s="288"/>
      <c r="W124" s="288"/>
      <c r="X124" s="288"/>
      <c r="Y124" s="288"/>
      <c r="Z124" s="288"/>
    </row>
    <row r="125" spans="1:26" ht="14.25" customHeight="1">
      <c r="A125" s="288"/>
      <c r="B125" s="288"/>
      <c r="C125" s="288"/>
      <c r="D125" s="288"/>
      <c r="E125" s="288"/>
      <c r="F125" s="288"/>
      <c r="G125" s="288"/>
      <c r="H125" s="288"/>
      <c r="I125" s="288"/>
      <c r="J125" s="288"/>
      <c r="K125" s="288"/>
      <c r="L125" s="288"/>
      <c r="M125" s="288"/>
      <c r="N125" s="288"/>
      <c r="O125" s="288"/>
      <c r="P125" s="288"/>
      <c r="Q125" s="288"/>
      <c r="R125" s="288"/>
      <c r="S125" s="288"/>
      <c r="T125" s="288"/>
      <c r="U125" s="288"/>
      <c r="V125" s="288"/>
      <c r="W125" s="288"/>
      <c r="X125" s="288"/>
      <c r="Y125" s="288"/>
      <c r="Z125" s="288"/>
    </row>
    <row r="126" spans="1:26" ht="14.25" customHeight="1">
      <c r="A126" s="288"/>
      <c r="B126" s="288"/>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row>
    <row r="127" spans="1:26" ht="14.25" customHeight="1">
      <c r="A127" s="288"/>
      <c r="B127" s="288"/>
      <c r="C127" s="288"/>
      <c r="D127" s="288"/>
      <c r="E127" s="288"/>
      <c r="F127" s="288"/>
      <c r="G127" s="288"/>
      <c r="H127" s="288"/>
      <c r="I127" s="288"/>
      <c r="J127" s="288"/>
      <c r="K127" s="288"/>
      <c r="L127" s="288"/>
      <c r="M127" s="288"/>
      <c r="N127" s="288"/>
      <c r="O127" s="288"/>
      <c r="P127" s="288"/>
      <c r="Q127" s="288"/>
      <c r="R127" s="288"/>
      <c r="S127" s="288"/>
      <c r="T127" s="288"/>
      <c r="U127" s="288"/>
      <c r="V127" s="288"/>
      <c r="W127" s="288"/>
      <c r="X127" s="288"/>
      <c r="Y127" s="288"/>
      <c r="Z127" s="288"/>
    </row>
    <row r="128" spans="1:26" ht="14.25" customHeight="1">
      <c r="A128" s="288"/>
      <c r="B128" s="288"/>
      <c r="C128" s="288"/>
      <c r="D128" s="288"/>
      <c r="E128" s="288"/>
      <c r="F128" s="288"/>
      <c r="G128" s="288"/>
      <c r="H128" s="288"/>
      <c r="I128" s="288"/>
      <c r="J128" s="288"/>
      <c r="K128" s="288"/>
      <c r="L128" s="288"/>
      <c r="M128" s="288"/>
      <c r="N128" s="288"/>
      <c r="O128" s="288"/>
      <c r="P128" s="288"/>
      <c r="Q128" s="288"/>
      <c r="R128" s="288"/>
      <c r="S128" s="288"/>
      <c r="T128" s="288"/>
      <c r="U128" s="288"/>
      <c r="V128" s="288"/>
      <c r="W128" s="288"/>
      <c r="X128" s="288"/>
      <c r="Y128" s="288"/>
      <c r="Z128" s="288"/>
    </row>
    <row r="129" spans="1:26" ht="14.25" customHeight="1">
      <c r="A129" s="288"/>
      <c r="B129" s="288"/>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row>
    <row r="130" spans="1:26" ht="14.25" customHeight="1">
      <c r="A130" s="288"/>
      <c r="B130" s="288"/>
      <c r="C130" s="288"/>
      <c r="D130" s="288"/>
      <c r="E130" s="288"/>
      <c r="F130" s="288"/>
      <c r="G130" s="288"/>
      <c r="H130" s="288"/>
      <c r="I130" s="288"/>
      <c r="J130" s="288"/>
      <c r="K130" s="288"/>
      <c r="L130" s="288"/>
      <c r="M130" s="288"/>
      <c r="N130" s="288"/>
      <c r="O130" s="288"/>
      <c r="P130" s="288"/>
      <c r="Q130" s="288"/>
      <c r="R130" s="288"/>
      <c r="S130" s="288"/>
      <c r="T130" s="288"/>
      <c r="U130" s="288"/>
      <c r="V130" s="288"/>
      <c r="W130" s="288"/>
      <c r="X130" s="288"/>
      <c r="Y130" s="288"/>
      <c r="Z130" s="288"/>
    </row>
    <row r="131" spans="1:26" ht="14.25" customHeight="1">
      <c r="A131" s="288"/>
      <c r="B131" s="288"/>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row>
    <row r="132" spans="1:26" ht="14.25" customHeight="1">
      <c r="A132" s="288"/>
      <c r="B132" s="288"/>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row>
    <row r="133" spans="1:26" ht="14.25" customHeight="1">
      <c r="A133" s="288"/>
      <c r="B133" s="288"/>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row>
    <row r="134" spans="1:26" ht="14.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row>
    <row r="135" spans="1:26" ht="14.25" customHeight="1">
      <c r="A135" s="288"/>
      <c r="B135" s="288"/>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row>
    <row r="136" spans="1:26" ht="14.25" customHeight="1">
      <c r="A136" s="288"/>
      <c r="B136" s="288"/>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row>
    <row r="137" spans="1:26" ht="14.25" customHeight="1">
      <c r="A137" s="288"/>
      <c r="B137" s="288"/>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row>
    <row r="138" spans="1:26" ht="14.25" customHeight="1">
      <c r="A138" s="288"/>
      <c r="B138" s="288"/>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row>
    <row r="139" spans="1:26" ht="14.25" customHeight="1">
      <c r="A139" s="288"/>
      <c r="B139" s="288"/>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row>
    <row r="140" spans="1:26" ht="14.25" customHeight="1">
      <c r="A140" s="288"/>
      <c r="B140" s="288"/>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row>
    <row r="141" spans="1:26" ht="14.25" customHeight="1">
      <c r="A141" s="288"/>
      <c r="B141" s="288"/>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row>
    <row r="142" spans="1:26" ht="14.25" customHeight="1">
      <c r="A142" s="288"/>
      <c r="B142" s="288"/>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row>
    <row r="143" spans="1:26" ht="14.25" customHeight="1">
      <c r="A143" s="288"/>
      <c r="B143" s="288"/>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row>
    <row r="144" spans="1:26" ht="14.25" customHeight="1">
      <c r="A144" s="288"/>
      <c r="B144" s="288"/>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row>
    <row r="145" spans="1:26" ht="14.25" customHeight="1">
      <c r="A145" s="288"/>
      <c r="B145" s="288"/>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row>
    <row r="146" spans="1:26" ht="14.25" customHeight="1">
      <c r="A146" s="288"/>
      <c r="B146" s="288"/>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row>
    <row r="147" spans="1:26" ht="14.25" customHeight="1">
      <c r="A147" s="288"/>
      <c r="B147" s="288"/>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row>
    <row r="148" spans="1:26" ht="14.25" customHeight="1">
      <c r="A148" s="288"/>
      <c r="B148" s="288"/>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row>
    <row r="149" spans="1:26" ht="14.25" customHeight="1">
      <c r="A149" s="288"/>
      <c r="B149" s="288"/>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row>
    <row r="150" spans="1:26" ht="14.25" customHeight="1">
      <c r="A150" s="288"/>
      <c r="B150" s="288"/>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row>
    <row r="151" spans="1:26" ht="14.25" customHeight="1">
      <c r="A151" s="288"/>
      <c r="B151" s="288"/>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row>
    <row r="152" spans="1:26" ht="14.25" customHeight="1">
      <c r="A152" s="288"/>
      <c r="B152" s="288"/>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row>
    <row r="153" spans="1:26" ht="14.25" customHeight="1">
      <c r="A153" s="288"/>
      <c r="B153" s="288"/>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row>
    <row r="154" spans="1:26" ht="14.25" customHeight="1">
      <c r="A154" s="288"/>
      <c r="B154" s="288"/>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row>
    <row r="155" spans="1:26" ht="14.25" customHeight="1">
      <c r="A155" s="288"/>
      <c r="B155" s="288"/>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row>
    <row r="156" spans="1:26" ht="14.25" customHeight="1">
      <c r="A156" s="288"/>
      <c r="B156" s="288"/>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row>
    <row r="157" spans="1:26" ht="14.25" customHeight="1">
      <c r="A157" s="288"/>
      <c r="B157" s="288"/>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row>
    <row r="158" spans="1:26" ht="14.25" customHeight="1">
      <c r="A158" s="288"/>
      <c r="B158" s="288"/>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row>
    <row r="159" spans="1:26" ht="14.25" customHeight="1">
      <c r="A159" s="288"/>
      <c r="B159" s="288"/>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row>
    <row r="160" spans="1:26" ht="14.25" customHeight="1">
      <c r="A160" s="288"/>
      <c r="B160" s="288"/>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row>
    <row r="161" spans="1:26" ht="14.25" customHeight="1">
      <c r="A161" s="288"/>
      <c r="B161" s="288"/>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row>
    <row r="162" spans="1:26" ht="14.25" customHeight="1">
      <c r="A162" s="288"/>
      <c r="B162" s="288"/>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row>
    <row r="163" spans="1:26" ht="14.25" customHeight="1">
      <c r="A163" s="288"/>
      <c r="B163" s="288"/>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row>
    <row r="164" spans="1:26" ht="14.25" customHeight="1">
      <c r="A164" s="288"/>
      <c r="B164" s="288"/>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row>
    <row r="165" spans="1:26" ht="14.25" customHeight="1">
      <c r="A165" s="288"/>
      <c r="B165" s="288"/>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row>
    <row r="166" spans="1:26" ht="14.25" customHeight="1">
      <c r="A166" s="288"/>
      <c r="B166" s="288"/>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row>
    <row r="167" spans="1:26" ht="14.25" customHeight="1">
      <c r="A167" s="288"/>
      <c r="B167" s="288"/>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row>
    <row r="168" spans="1:26" ht="14.25" customHeight="1">
      <c r="A168" s="288"/>
      <c r="B168" s="288"/>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row>
    <row r="169" spans="1:26" ht="14.25" customHeight="1">
      <c r="A169" s="288"/>
      <c r="B169" s="288"/>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row>
    <row r="170" spans="1:26" ht="14.25" customHeight="1">
      <c r="A170" s="288"/>
      <c r="B170" s="288"/>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row>
    <row r="171" spans="1:26" ht="14.25" customHeight="1">
      <c r="A171" s="288"/>
      <c r="B171" s="288"/>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row>
    <row r="172" spans="1:26" ht="14.25" customHeight="1">
      <c r="A172" s="288"/>
      <c r="B172" s="288"/>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row>
    <row r="173" spans="1:26" ht="14.25" customHeight="1">
      <c r="A173" s="288"/>
      <c r="B173" s="288"/>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row>
    <row r="174" spans="1:26" ht="14.25" customHeight="1">
      <c r="A174" s="288"/>
      <c r="B174" s="288"/>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row>
    <row r="175" spans="1:26" ht="14.25" customHeight="1">
      <c r="A175" s="288"/>
      <c r="B175" s="288"/>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row>
    <row r="176" spans="1:26" ht="14.25" customHeight="1">
      <c r="A176" s="288"/>
      <c r="B176" s="288"/>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row>
    <row r="177" spans="1:26" ht="14.25" customHeight="1">
      <c r="A177" s="288"/>
      <c r="B177" s="288"/>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row>
    <row r="178" spans="1:26" ht="14.25" customHeight="1">
      <c r="A178" s="288"/>
      <c r="B178" s="288"/>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row>
    <row r="179" spans="1:26" ht="14.25" customHeight="1">
      <c r="A179" s="288"/>
      <c r="B179" s="288"/>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row>
    <row r="180" spans="1:26" ht="14.25" customHeight="1">
      <c r="A180" s="288"/>
      <c r="B180" s="288"/>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row>
    <row r="181" spans="1:26" ht="14.25" customHeight="1">
      <c r="A181" s="288"/>
      <c r="B181" s="288"/>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row>
    <row r="182" spans="1:26" ht="14.25" customHeight="1">
      <c r="A182" s="288"/>
      <c r="B182" s="288"/>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row>
    <row r="183" spans="1:26" ht="14.25" customHeight="1">
      <c r="A183" s="288"/>
      <c r="B183" s="288"/>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row>
    <row r="184" spans="1:26" ht="14.25" customHeight="1">
      <c r="A184" s="288"/>
      <c r="B184" s="288"/>
      <c r="C184" s="288"/>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row>
    <row r="185" spans="1:26" ht="14.25" customHeight="1">
      <c r="A185" s="288"/>
      <c r="B185" s="288"/>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row>
    <row r="186" spans="1:26" ht="14.25" customHeight="1">
      <c r="A186" s="288"/>
      <c r="B186" s="288"/>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row>
    <row r="187" spans="1:26" ht="14.25" customHeight="1">
      <c r="A187" s="288"/>
      <c r="B187" s="288"/>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row>
    <row r="188" spans="1:26" ht="14.25" customHeight="1">
      <c r="A188" s="288"/>
      <c r="B188" s="288"/>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row>
    <row r="189" spans="1:26" ht="14.25" customHeight="1">
      <c r="A189" s="288"/>
      <c r="B189" s="288"/>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row>
    <row r="190" spans="1:26" ht="14.25" customHeight="1">
      <c r="A190" s="288"/>
      <c r="B190" s="288"/>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row>
    <row r="191" spans="1:26" ht="14.25" customHeight="1">
      <c r="A191" s="288"/>
      <c r="B191" s="288"/>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row>
    <row r="192" spans="1:26" ht="14.25" customHeight="1">
      <c r="A192" s="288"/>
      <c r="B192" s="288"/>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row>
    <row r="193" spans="1:26" ht="14.25" customHeight="1">
      <c r="A193" s="288"/>
      <c r="B193" s="288"/>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row>
    <row r="194" spans="1:26" ht="14.25" customHeight="1">
      <c r="A194" s="288"/>
      <c r="B194" s="288"/>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row>
    <row r="195" spans="1:26" ht="14.25" customHeight="1">
      <c r="A195" s="288"/>
      <c r="B195" s="288"/>
      <c r="C195" s="288"/>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row>
    <row r="196" spans="1:26" ht="14.25" customHeight="1">
      <c r="A196" s="288"/>
      <c r="B196" s="288"/>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row>
    <row r="197" spans="1:26" ht="14.25" customHeight="1">
      <c r="A197" s="288"/>
      <c r="B197" s="288"/>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row>
    <row r="198" spans="1:26" ht="14.25" customHeight="1">
      <c r="A198" s="288"/>
      <c r="B198" s="288"/>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row>
    <row r="199" spans="1:26" ht="14.25" customHeight="1">
      <c r="A199" s="288"/>
      <c r="B199" s="288"/>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row>
    <row r="200" spans="1:26" ht="14.25" customHeight="1">
      <c r="A200" s="288"/>
      <c r="B200" s="288"/>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row>
    <row r="201" spans="1:26" ht="14.25" customHeight="1">
      <c r="A201" s="288"/>
      <c r="B201" s="288"/>
      <c r="C201" s="288"/>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row>
    <row r="202" spans="1:26" ht="14.25" customHeight="1">
      <c r="A202" s="288"/>
      <c r="B202" s="288"/>
      <c r="C202" s="288"/>
      <c r="D202" s="288"/>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row>
    <row r="203" spans="1:26" ht="14.25" customHeight="1">
      <c r="A203" s="288"/>
      <c r="B203" s="288"/>
      <c r="C203" s="288"/>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row>
    <row r="204" spans="1:26" ht="14.25" customHeight="1">
      <c r="A204" s="288"/>
      <c r="B204" s="288"/>
      <c r="C204" s="288"/>
      <c r="D204" s="288"/>
      <c r="E204" s="288"/>
      <c r="F204" s="288"/>
      <c r="G204" s="288"/>
      <c r="H204" s="288"/>
      <c r="I204" s="288"/>
      <c r="J204" s="288"/>
      <c r="K204" s="288"/>
      <c r="L204" s="288"/>
      <c r="M204" s="288"/>
      <c r="N204" s="288"/>
      <c r="O204" s="288"/>
      <c r="P204" s="288"/>
      <c r="Q204" s="288"/>
      <c r="R204" s="288"/>
      <c r="S204" s="288"/>
      <c r="T204" s="288"/>
      <c r="U204" s="288"/>
      <c r="V204" s="288"/>
      <c r="W204" s="288"/>
      <c r="X204" s="288"/>
      <c r="Y204" s="288"/>
      <c r="Z204" s="288"/>
    </row>
    <row r="205" spans="1:26" ht="14.25" customHeight="1">
      <c r="A205" s="288"/>
      <c r="B205" s="288"/>
      <c r="C205" s="288"/>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288"/>
      <c r="Z205" s="288"/>
    </row>
    <row r="206" spans="1:26" ht="14.25" customHeight="1">
      <c r="A206" s="288"/>
      <c r="B206" s="288"/>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8"/>
    </row>
    <row r="207" spans="1:26" ht="14.25" customHeight="1">
      <c r="A207" s="288"/>
      <c r="B207" s="288"/>
      <c r="C207" s="288"/>
      <c r="D207" s="288"/>
      <c r="E207" s="288"/>
      <c r="F207" s="288"/>
      <c r="G207" s="288"/>
      <c r="H207" s="288"/>
      <c r="I207" s="288"/>
      <c r="J207" s="288"/>
      <c r="K207" s="288"/>
      <c r="L207" s="288"/>
      <c r="M207" s="288"/>
      <c r="N207" s="288"/>
      <c r="O207" s="288"/>
      <c r="P207" s="288"/>
      <c r="Q207" s="288"/>
      <c r="R207" s="288"/>
      <c r="S207" s="288"/>
      <c r="T207" s="288"/>
      <c r="U207" s="288"/>
      <c r="V207" s="288"/>
      <c r="W207" s="288"/>
      <c r="X207" s="288"/>
      <c r="Y207" s="288"/>
      <c r="Z207" s="288"/>
    </row>
    <row r="208" spans="1:26" ht="14.25" customHeight="1">
      <c r="A208" s="288"/>
      <c r="B208" s="288"/>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row>
    <row r="209" spans="1:26" ht="14.25" customHeight="1">
      <c r="A209" s="288"/>
      <c r="B209" s="288"/>
      <c r="C209" s="288"/>
      <c r="D209" s="288"/>
      <c r="E209" s="288"/>
      <c r="F209" s="288"/>
      <c r="G209" s="288"/>
      <c r="H209" s="288"/>
      <c r="I209" s="288"/>
      <c r="J209" s="288"/>
      <c r="K209" s="288"/>
      <c r="L209" s="288"/>
      <c r="M209" s="288"/>
      <c r="N209" s="288"/>
      <c r="O209" s="288"/>
      <c r="P209" s="288"/>
      <c r="Q209" s="288"/>
      <c r="R209" s="288"/>
      <c r="S209" s="288"/>
      <c r="T209" s="288"/>
      <c r="U209" s="288"/>
      <c r="V209" s="288"/>
      <c r="W209" s="288"/>
      <c r="X209" s="288"/>
      <c r="Y209" s="288"/>
      <c r="Z209" s="288"/>
    </row>
    <row r="210" spans="1:26" ht="14.25" customHeight="1">
      <c r="A210" s="288"/>
      <c r="B210" s="288"/>
      <c r="C210" s="288"/>
      <c r="D210" s="288"/>
      <c r="E210" s="288"/>
      <c r="F210" s="288"/>
      <c r="G210" s="288"/>
      <c r="H210" s="288"/>
      <c r="I210" s="288"/>
      <c r="J210" s="288"/>
      <c r="K210" s="288"/>
      <c r="L210" s="288"/>
      <c r="M210" s="288"/>
      <c r="N210" s="288"/>
      <c r="O210" s="288"/>
      <c r="P210" s="288"/>
      <c r="Q210" s="288"/>
      <c r="R210" s="288"/>
      <c r="S210" s="288"/>
      <c r="T210" s="288"/>
      <c r="U210" s="288"/>
      <c r="V210" s="288"/>
      <c r="W210" s="288"/>
      <c r="X210" s="288"/>
      <c r="Y210" s="288"/>
      <c r="Z210" s="288"/>
    </row>
    <row r="211" spans="1:26" ht="14.25" customHeight="1">
      <c r="A211" s="288"/>
      <c r="B211" s="288"/>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row>
    <row r="212" spans="1:26" ht="14.25" customHeight="1">
      <c r="A212" s="288"/>
      <c r="B212" s="288"/>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row>
    <row r="213" spans="1:26" ht="14.25" customHeight="1">
      <c r="A213" s="288"/>
      <c r="B213" s="288"/>
      <c r="C213" s="288"/>
      <c r="D213" s="288"/>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row>
    <row r="214" spans="1:26" ht="14.25" customHeight="1">
      <c r="A214" s="288"/>
      <c r="B214" s="288"/>
      <c r="C214" s="288"/>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288"/>
      <c r="Z214" s="288"/>
    </row>
    <row r="215" spans="1:26" ht="14.25" customHeight="1">
      <c r="A215" s="288"/>
      <c r="B215" s="288"/>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row>
    <row r="216" spans="1:26" ht="14.25" customHeight="1">
      <c r="A216" s="288"/>
      <c r="B216" s="288"/>
      <c r="C216" s="288"/>
      <c r="D216" s="288"/>
      <c r="E216" s="288"/>
      <c r="F216" s="288"/>
      <c r="G216" s="288"/>
      <c r="H216" s="288"/>
      <c r="I216" s="288"/>
      <c r="J216" s="288"/>
      <c r="K216" s="288"/>
      <c r="L216" s="288"/>
      <c r="M216" s="288"/>
      <c r="N216" s="288"/>
      <c r="O216" s="288"/>
      <c r="P216" s="288"/>
      <c r="Q216" s="288"/>
      <c r="R216" s="288"/>
      <c r="S216" s="288"/>
      <c r="T216" s="288"/>
      <c r="U216" s="288"/>
      <c r="V216" s="288"/>
      <c r="W216" s="288"/>
      <c r="X216" s="288"/>
      <c r="Y216" s="288"/>
      <c r="Z216" s="288"/>
    </row>
    <row r="217" spans="1:26" ht="14.25" customHeight="1">
      <c r="A217" s="288"/>
      <c r="B217" s="288"/>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8"/>
    </row>
    <row r="218" spans="1:26" ht="14.25" customHeight="1">
      <c r="A218" s="288"/>
      <c r="B218" s="288"/>
      <c r="C218" s="288"/>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row>
    <row r="219" spans="1:26" ht="14.25" customHeight="1">
      <c r="A219" s="288"/>
      <c r="B219" s="288"/>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row>
    <row r="220" spans="1:26" ht="14.25" customHeight="1">
      <c r="A220" s="288"/>
      <c r="B220" s="288"/>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row>
    <row r="221" spans="1:26" ht="14.25" customHeight="1">
      <c r="A221" s="288"/>
      <c r="B221" s="288"/>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row>
    <row r="222" spans="1:26" ht="14.25" customHeight="1">
      <c r="A222" s="288"/>
      <c r="B222" s="288"/>
      <c r="C222" s="288"/>
      <c r="D222" s="288"/>
      <c r="E222" s="288"/>
      <c r="F222" s="288"/>
      <c r="G222" s="288"/>
      <c r="H222" s="288"/>
      <c r="I222" s="288"/>
      <c r="J222" s="288"/>
      <c r="K222" s="288"/>
      <c r="L222" s="288"/>
      <c r="M222" s="288"/>
      <c r="N222" s="288"/>
      <c r="O222" s="288"/>
      <c r="P222" s="288"/>
      <c r="Q222" s="288"/>
      <c r="R222" s="288"/>
      <c r="S222" s="288"/>
      <c r="T222" s="288"/>
      <c r="U222" s="288"/>
      <c r="V222" s="288"/>
      <c r="W222" s="288"/>
      <c r="X222" s="288"/>
      <c r="Y222" s="288"/>
      <c r="Z222" s="288"/>
    </row>
    <row r="223" spans="1:26" ht="14.25" customHeight="1">
      <c r="A223" s="288"/>
      <c r="B223" s="288"/>
      <c r="C223" s="288"/>
      <c r="D223" s="288"/>
      <c r="E223" s="288"/>
      <c r="F223" s="288"/>
      <c r="G223" s="288"/>
      <c r="H223" s="288"/>
      <c r="I223" s="288"/>
      <c r="J223" s="288"/>
      <c r="K223" s="288"/>
      <c r="L223" s="288"/>
      <c r="M223" s="288"/>
      <c r="N223" s="288"/>
      <c r="O223" s="288"/>
      <c r="P223" s="288"/>
      <c r="Q223" s="288"/>
      <c r="R223" s="288"/>
      <c r="S223" s="288"/>
      <c r="T223" s="288"/>
      <c r="U223" s="288"/>
      <c r="V223" s="288"/>
      <c r="W223" s="288"/>
      <c r="X223" s="288"/>
      <c r="Y223" s="288"/>
      <c r="Z223" s="288"/>
    </row>
    <row r="224" spans="1:26" ht="14.25" customHeight="1">
      <c r="A224" s="288"/>
      <c r="B224" s="288"/>
      <c r="C224" s="288"/>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row>
    <row r="225" spans="1:26" ht="14.25" customHeight="1">
      <c r="A225" s="288"/>
      <c r="B225" s="288"/>
      <c r="C225" s="288"/>
      <c r="D225" s="288"/>
      <c r="E225" s="288"/>
      <c r="F225" s="288"/>
      <c r="G225" s="288"/>
      <c r="H225" s="288"/>
      <c r="I225" s="288"/>
      <c r="J225" s="288"/>
      <c r="K225" s="288"/>
      <c r="L225" s="288"/>
      <c r="M225" s="288"/>
      <c r="N225" s="288"/>
      <c r="O225" s="288"/>
      <c r="P225" s="288"/>
      <c r="Q225" s="288"/>
      <c r="R225" s="288"/>
      <c r="S225" s="288"/>
      <c r="T225" s="288"/>
      <c r="U225" s="288"/>
      <c r="V225" s="288"/>
      <c r="W225" s="288"/>
      <c r="X225" s="288"/>
      <c r="Y225" s="288"/>
      <c r="Z225" s="288"/>
    </row>
    <row r="226" spans="1:26" ht="14.25" customHeight="1">
      <c r="A226" s="288"/>
      <c r="B226" s="288"/>
      <c r="C226" s="288"/>
      <c r="D226" s="288"/>
      <c r="E226" s="288"/>
      <c r="F226" s="288"/>
      <c r="G226" s="288"/>
      <c r="H226" s="288"/>
      <c r="I226" s="288"/>
      <c r="J226" s="288"/>
      <c r="K226" s="288"/>
      <c r="L226" s="288"/>
      <c r="M226" s="288"/>
      <c r="N226" s="288"/>
      <c r="O226" s="288"/>
      <c r="P226" s="288"/>
      <c r="Q226" s="288"/>
      <c r="R226" s="288"/>
      <c r="S226" s="288"/>
      <c r="T226" s="288"/>
      <c r="U226" s="288"/>
      <c r="V226" s="288"/>
      <c r="W226" s="288"/>
      <c r="X226" s="288"/>
      <c r="Y226" s="288"/>
      <c r="Z226" s="288"/>
    </row>
    <row r="227" spans="1:26" ht="14.25" customHeight="1">
      <c r="A227" s="288"/>
      <c r="B227" s="288"/>
      <c r="C227" s="288"/>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row>
    <row r="228" spans="1:26" ht="14.25" customHeight="1">
      <c r="A228" s="288"/>
      <c r="B228" s="288"/>
      <c r="C228" s="288"/>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288"/>
      <c r="Z228" s="288"/>
    </row>
    <row r="229" spans="1:26" ht="14.25" customHeight="1">
      <c r="A229" s="288"/>
      <c r="B229" s="288"/>
      <c r="C229" s="288"/>
      <c r="D229" s="288"/>
      <c r="E229" s="288"/>
      <c r="F229" s="288"/>
      <c r="G229" s="288"/>
      <c r="H229" s="288"/>
      <c r="I229" s="288"/>
      <c r="J229" s="288"/>
      <c r="K229" s="288"/>
      <c r="L229" s="288"/>
      <c r="M229" s="288"/>
      <c r="N229" s="288"/>
      <c r="O229" s="288"/>
      <c r="P229" s="288"/>
      <c r="Q229" s="288"/>
      <c r="R229" s="288"/>
      <c r="S229" s="288"/>
      <c r="T229" s="288"/>
      <c r="U229" s="288"/>
      <c r="V229" s="288"/>
      <c r="W229" s="288"/>
      <c r="X229" s="288"/>
      <c r="Y229" s="288"/>
      <c r="Z229" s="288"/>
    </row>
    <row r="230" spans="1:26" ht="14.25" customHeight="1">
      <c r="A230" s="288"/>
      <c r="B230" s="288"/>
      <c r="C230" s="288"/>
      <c r="D230" s="288"/>
      <c r="E230" s="288"/>
      <c r="F230" s="288"/>
      <c r="G230" s="288"/>
      <c r="H230" s="288"/>
      <c r="I230" s="288"/>
      <c r="J230" s="288"/>
      <c r="K230" s="288"/>
      <c r="L230" s="288"/>
      <c r="M230" s="288"/>
      <c r="N230" s="288"/>
      <c r="O230" s="288"/>
      <c r="P230" s="288"/>
      <c r="Q230" s="288"/>
      <c r="R230" s="288"/>
      <c r="S230" s="288"/>
      <c r="T230" s="288"/>
      <c r="U230" s="288"/>
      <c r="V230" s="288"/>
      <c r="W230" s="288"/>
      <c r="X230" s="288"/>
      <c r="Y230" s="288"/>
      <c r="Z230" s="288"/>
    </row>
    <row r="231" spans="1:26" ht="14.25" customHeight="1">
      <c r="A231" s="288"/>
      <c r="B231" s="288"/>
      <c r="C231" s="288"/>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row>
    <row r="232" spans="1:26" ht="14.25" customHeight="1">
      <c r="A232" s="288"/>
      <c r="B232" s="288"/>
      <c r="C232" s="288"/>
      <c r="D232" s="288"/>
      <c r="E232" s="288"/>
      <c r="F232" s="288"/>
      <c r="G232" s="288"/>
      <c r="H232" s="288"/>
      <c r="I232" s="288"/>
      <c r="J232" s="288"/>
      <c r="K232" s="288"/>
      <c r="L232" s="288"/>
      <c r="M232" s="288"/>
      <c r="N232" s="288"/>
      <c r="O232" s="288"/>
      <c r="P232" s="288"/>
      <c r="Q232" s="288"/>
      <c r="R232" s="288"/>
      <c r="S232" s="288"/>
      <c r="T232" s="288"/>
      <c r="U232" s="288"/>
      <c r="V232" s="288"/>
      <c r="W232" s="288"/>
      <c r="X232" s="288"/>
      <c r="Y232" s="288"/>
      <c r="Z232" s="288"/>
    </row>
    <row r="233" spans="1:26" ht="14.25" customHeight="1">
      <c r="A233" s="288"/>
      <c r="B233" s="288"/>
      <c r="C233" s="288"/>
      <c r="D233" s="288"/>
      <c r="E233" s="288"/>
      <c r="F233" s="288"/>
      <c r="G233" s="288"/>
      <c r="H233" s="288"/>
      <c r="I233" s="288"/>
      <c r="J233" s="288"/>
      <c r="K233" s="288"/>
      <c r="L233" s="288"/>
      <c r="M233" s="288"/>
      <c r="N233" s="288"/>
      <c r="O233" s="288"/>
      <c r="P233" s="288"/>
      <c r="Q233" s="288"/>
      <c r="R233" s="288"/>
      <c r="S233" s="288"/>
      <c r="T233" s="288"/>
      <c r="U233" s="288"/>
      <c r="V233" s="288"/>
      <c r="W233" s="288"/>
      <c r="X233" s="288"/>
      <c r="Y233" s="288"/>
      <c r="Z233" s="288"/>
    </row>
    <row r="234" spans="1:26" ht="14.25" customHeight="1">
      <c r="A234" s="288"/>
      <c r="B234" s="288"/>
      <c r="C234" s="288"/>
      <c r="D234" s="288"/>
      <c r="E234" s="288"/>
      <c r="F234" s="288"/>
      <c r="G234" s="288"/>
      <c r="H234" s="288"/>
      <c r="I234" s="288"/>
      <c r="J234" s="288"/>
      <c r="K234" s="288"/>
      <c r="L234" s="288"/>
      <c r="M234" s="288"/>
      <c r="N234" s="288"/>
      <c r="O234" s="288"/>
      <c r="P234" s="288"/>
      <c r="Q234" s="288"/>
      <c r="R234" s="288"/>
      <c r="S234" s="288"/>
      <c r="T234" s="288"/>
      <c r="U234" s="288"/>
      <c r="V234" s="288"/>
      <c r="W234" s="288"/>
      <c r="X234" s="288"/>
      <c r="Y234" s="288"/>
      <c r="Z234" s="288"/>
    </row>
    <row r="235" spans="1:26" ht="14.25" customHeight="1">
      <c r="A235" s="288"/>
      <c r="B235" s="288"/>
      <c r="C235" s="288"/>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row>
    <row r="236" spans="1:26" ht="14.25" customHeight="1">
      <c r="A236" s="288"/>
      <c r="B236" s="288"/>
      <c r="C236" s="288"/>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row>
    <row r="237" spans="1:26" ht="14.25" customHeight="1">
      <c r="A237" s="288"/>
      <c r="B237" s="288"/>
      <c r="C237" s="288"/>
      <c r="D237" s="288"/>
      <c r="E237" s="288"/>
      <c r="F237" s="288"/>
      <c r="G237" s="288"/>
      <c r="H237" s="288"/>
      <c r="I237" s="288"/>
      <c r="J237" s="288"/>
      <c r="K237" s="288"/>
      <c r="L237" s="288"/>
      <c r="M237" s="288"/>
      <c r="N237" s="288"/>
      <c r="O237" s="288"/>
      <c r="P237" s="288"/>
      <c r="Q237" s="288"/>
      <c r="R237" s="288"/>
      <c r="S237" s="288"/>
      <c r="T237" s="288"/>
      <c r="U237" s="288"/>
      <c r="V237" s="288"/>
      <c r="W237" s="288"/>
      <c r="X237" s="288"/>
      <c r="Y237" s="288"/>
      <c r="Z237" s="288"/>
    </row>
    <row r="238" spans="1:26" ht="14.25" customHeight="1">
      <c r="A238" s="288"/>
      <c r="B238" s="288"/>
      <c r="C238" s="288"/>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row>
    <row r="239" spans="1:26" ht="14.25" customHeight="1">
      <c r="A239" s="288"/>
      <c r="B239" s="288"/>
      <c r="C239" s="288"/>
      <c r="D239" s="288"/>
      <c r="E239" s="288"/>
      <c r="F239" s="288"/>
      <c r="G239" s="288"/>
      <c r="H239" s="288"/>
      <c r="I239" s="288"/>
      <c r="J239" s="288"/>
      <c r="K239" s="288"/>
      <c r="L239" s="288"/>
      <c r="M239" s="288"/>
      <c r="N239" s="288"/>
      <c r="O239" s="288"/>
      <c r="P239" s="288"/>
      <c r="Q239" s="288"/>
      <c r="R239" s="288"/>
      <c r="S239" s="288"/>
      <c r="T239" s="288"/>
      <c r="U239" s="288"/>
      <c r="V239" s="288"/>
      <c r="W239" s="288"/>
      <c r="X239" s="288"/>
      <c r="Y239" s="288"/>
      <c r="Z239" s="288"/>
    </row>
    <row r="240" spans="1:26" ht="14.25" customHeight="1">
      <c r="A240" s="288"/>
      <c r="B240" s="288"/>
      <c r="C240" s="288"/>
      <c r="D240" s="288"/>
      <c r="E240" s="288"/>
      <c r="F240" s="288"/>
      <c r="G240" s="288"/>
      <c r="H240" s="288"/>
      <c r="I240" s="288"/>
      <c r="J240" s="288"/>
      <c r="K240" s="288"/>
      <c r="L240" s="288"/>
      <c r="M240" s="288"/>
      <c r="N240" s="288"/>
      <c r="O240" s="288"/>
      <c r="P240" s="288"/>
      <c r="Q240" s="288"/>
      <c r="R240" s="288"/>
      <c r="S240" s="288"/>
      <c r="T240" s="288"/>
      <c r="U240" s="288"/>
      <c r="V240" s="288"/>
      <c r="W240" s="288"/>
      <c r="X240" s="288"/>
      <c r="Y240" s="288"/>
      <c r="Z240" s="288"/>
    </row>
    <row r="241" spans="1:26" ht="14.25" customHeight="1">
      <c r="A241" s="288"/>
      <c r="B241" s="288"/>
      <c r="C241" s="288"/>
      <c r="D241" s="288"/>
      <c r="E241" s="288"/>
      <c r="F241" s="288"/>
      <c r="G241" s="288"/>
      <c r="H241" s="288"/>
      <c r="I241" s="288"/>
      <c r="J241" s="288"/>
      <c r="K241" s="288"/>
      <c r="L241" s="288"/>
      <c r="M241" s="288"/>
      <c r="N241" s="288"/>
      <c r="O241" s="288"/>
      <c r="P241" s="288"/>
      <c r="Q241" s="288"/>
      <c r="R241" s="288"/>
      <c r="S241" s="288"/>
      <c r="T241" s="288"/>
      <c r="U241" s="288"/>
      <c r="V241" s="288"/>
      <c r="W241" s="288"/>
      <c r="X241" s="288"/>
      <c r="Y241" s="288"/>
      <c r="Z241" s="288"/>
    </row>
    <row r="242" spans="1:26" ht="14.25" customHeight="1">
      <c r="A242" s="288"/>
      <c r="B242" s="288"/>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row>
    <row r="243" spans="1:26" ht="14.25" customHeight="1">
      <c r="A243" s="288"/>
      <c r="B243" s="288"/>
      <c r="C243" s="288"/>
      <c r="D243" s="288"/>
      <c r="E243" s="288"/>
      <c r="F243" s="288"/>
      <c r="G243" s="288"/>
      <c r="H243" s="288"/>
      <c r="I243" s="288"/>
      <c r="J243" s="288"/>
      <c r="K243" s="288"/>
      <c r="L243" s="288"/>
      <c r="M243" s="288"/>
      <c r="N243" s="288"/>
      <c r="O243" s="288"/>
      <c r="P243" s="288"/>
      <c r="Q243" s="288"/>
      <c r="R243" s="288"/>
      <c r="S243" s="288"/>
      <c r="T243" s="288"/>
      <c r="U243" s="288"/>
      <c r="V243" s="288"/>
      <c r="W243" s="288"/>
      <c r="X243" s="288"/>
      <c r="Y243" s="288"/>
      <c r="Z243" s="288"/>
    </row>
    <row r="244" spans="1:26" ht="14.25" customHeight="1">
      <c r="A244" s="288"/>
      <c r="B244" s="288"/>
      <c r="C244" s="288"/>
      <c r="D244" s="288"/>
      <c r="E244" s="288"/>
      <c r="F244" s="288"/>
      <c r="G244" s="288"/>
      <c r="H244" s="288"/>
      <c r="I244" s="288"/>
      <c r="J244" s="288"/>
      <c r="K244" s="288"/>
      <c r="L244" s="288"/>
      <c r="M244" s="288"/>
      <c r="N244" s="288"/>
      <c r="O244" s="288"/>
      <c r="P244" s="288"/>
      <c r="Q244" s="288"/>
      <c r="R244" s="288"/>
      <c r="S244" s="288"/>
      <c r="T244" s="288"/>
      <c r="U244" s="288"/>
      <c r="V244" s="288"/>
      <c r="W244" s="288"/>
      <c r="X244" s="288"/>
      <c r="Y244" s="288"/>
      <c r="Z244" s="288"/>
    </row>
    <row r="245" spans="1:26" ht="14.25" customHeight="1">
      <c r="A245" s="288"/>
      <c r="B245" s="288"/>
      <c r="C245" s="288"/>
      <c r="D245" s="288"/>
      <c r="E245" s="288"/>
      <c r="F245" s="288"/>
      <c r="G245" s="288"/>
      <c r="H245" s="288"/>
      <c r="I245" s="288"/>
      <c r="J245" s="288"/>
      <c r="K245" s="288"/>
      <c r="L245" s="288"/>
      <c r="M245" s="288"/>
      <c r="N245" s="288"/>
      <c r="O245" s="288"/>
      <c r="P245" s="288"/>
      <c r="Q245" s="288"/>
      <c r="R245" s="288"/>
      <c r="S245" s="288"/>
      <c r="T245" s="288"/>
      <c r="U245" s="288"/>
      <c r="V245" s="288"/>
      <c r="W245" s="288"/>
      <c r="X245" s="288"/>
      <c r="Y245" s="288"/>
      <c r="Z245" s="288"/>
    </row>
    <row r="246" spans="1:26" ht="14.25" customHeight="1">
      <c r="A246" s="288"/>
      <c r="B246" s="288"/>
      <c r="C246" s="288"/>
      <c r="D246" s="288"/>
      <c r="E246" s="288"/>
      <c r="F246" s="288"/>
      <c r="G246" s="288"/>
      <c r="H246" s="288"/>
      <c r="I246" s="288"/>
      <c r="J246" s="288"/>
      <c r="K246" s="288"/>
      <c r="L246" s="288"/>
      <c r="M246" s="288"/>
      <c r="N246" s="288"/>
      <c r="O246" s="288"/>
      <c r="P246" s="288"/>
      <c r="Q246" s="288"/>
      <c r="R246" s="288"/>
      <c r="S246" s="288"/>
      <c r="T246" s="288"/>
      <c r="U246" s="288"/>
      <c r="V246" s="288"/>
      <c r="W246" s="288"/>
      <c r="X246" s="288"/>
      <c r="Y246" s="288"/>
      <c r="Z246" s="288"/>
    </row>
    <row r="247" spans="1:26" ht="14.25" customHeight="1">
      <c r="A247" s="288"/>
      <c r="B247" s="288"/>
      <c r="C247" s="288"/>
      <c r="D247" s="288"/>
      <c r="E247" s="288"/>
      <c r="F247" s="288"/>
      <c r="G247" s="288"/>
      <c r="H247" s="288"/>
      <c r="I247" s="288"/>
      <c r="J247" s="288"/>
      <c r="K247" s="288"/>
      <c r="L247" s="288"/>
      <c r="M247" s="288"/>
      <c r="N247" s="288"/>
      <c r="O247" s="288"/>
      <c r="P247" s="288"/>
      <c r="Q247" s="288"/>
      <c r="R247" s="288"/>
      <c r="S247" s="288"/>
      <c r="T247" s="288"/>
      <c r="U247" s="288"/>
      <c r="V247" s="288"/>
      <c r="W247" s="288"/>
      <c r="X247" s="288"/>
      <c r="Y247" s="288"/>
      <c r="Z247" s="288"/>
    </row>
    <row r="248" spans="1:26" ht="14.25" customHeight="1">
      <c r="A248" s="288"/>
      <c r="B248" s="288"/>
      <c r="C248" s="288"/>
      <c r="D248" s="288"/>
      <c r="E248" s="288"/>
      <c r="F248" s="288"/>
      <c r="G248" s="288"/>
      <c r="H248" s="288"/>
      <c r="I248" s="288"/>
      <c r="J248" s="288"/>
      <c r="K248" s="288"/>
      <c r="L248" s="288"/>
      <c r="M248" s="288"/>
      <c r="N248" s="288"/>
      <c r="O248" s="288"/>
      <c r="P248" s="288"/>
      <c r="Q248" s="288"/>
      <c r="R248" s="288"/>
      <c r="S248" s="288"/>
      <c r="T248" s="288"/>
      <c r="U248" s="288"/>
      <c r="V248" s="288"/>
      <c r="W248" s="288"/>
      <c r="X248" s="288"/>
      <c r="Y248" s="288"/>
      <c r="Z248" s="288"/>
    </row>
    <row r="249" spans="1:26" ht="14.25" customHeight="1">
      <c r="A249" s="288"/>
      <c r="B249" s="288"/>
      <c r="C249" s="288"/>
      <c r="D249" s="288"/>
      <c r="E249" s="288"/>
      <c r="F249" s="288"/>
      <c r="G249" s="288"/>
      <c r="H249" s="288"/>
      <c r="I249" s="288"/>
      <c r="J249" s="288"/>
      <c r="K249" s="288"/>
      <c r="L249" s="288"/>
      <c r="M249" s="288"/>
      <c r="N249" s="288"/>
      <c r="O249" s="288"/>
      <c r="P249" s="288"/>
      <c r="Q249" s="288"/>
      <c r="R249" s="288"/>
      <c r="S249" s="288"/>
      <c r="T249" s="288"/>
      <c r="U249" s="288"/>
      <c r="V249" s="288"/>
      <c r="W249" s="288"/>
      <c r="X249" s="288"/>
      <c r="Y249" s="288"/>
      <c r="Z249" s="288"/>
    </row>
    <row r="250" spans="1:26" ht="14.25" customHeight="1">
      <c r="A250" s="288"/>
      <c r="B250" s="288"/>
      <c r="C250" s="288"/>
      <c r="D250" s="288"/>
      <c r="E250" s="288"/>
      <c r="F250" s="288"/>
      <c r="G250" s="288"/>
      <c r="H250" s="288"/>
      <c r="I250" s="288"/>
      <c r="J250" s="288"/>
      <c r="K250" s="288"/>
      <c r="L250" s="288"/>
      <c r="M250" s="288"/>
      <c r="N250" s="288"/>
      <c r="O250" s="288"/>
      <c r="P250" s="288"/>
      <c r="Q250" s="288"/>
      <c r="R250" s="288"/>
      <c r="S250" s="288"/>
      <c r="T250" s="288"/>
      <c r="U250" s="288"/>
      <c r="V250" s="288"/>
      <c r="W250" s="288"/>
      <c r="X250" s="288"/>
      <c r="Y250" s="288"/>
      <c r="Z250" s="288"/>
    </row>
    <row r="251" spans="1:26" ht="14.25" customHeight="1">
      <c r="A251" s="288"/>
      <c r="B251" s="288"/>
      <c r="C251" s="288"/>
      <c r="D251" s="288"/>
      <c r="E251" s="288"/>
      <c r="F251" s="288"/>
      <c r="G251" s="288"/>
      <c r="H251" s="288"/>
      <c r="I251" s="288"/>
      <c r="J251" s="288"/>
      <c r="K251" s="288"/>
      <c r="L251" s="288"/>
      <c r="M251" s="288"/>
      <c r="N251" s="288"/>
      <c r="O251" s="288"/>
      <c r="P251" s="288"/>
      <c r="Q251" s="288"/>
      <c r="R251" s="288"/>
      <c r="S251" s="288"/>
      <c r="T251" s="288"/>
      <c r="U251" s="288"/>
      <c r="V251" s="288"/>
      <c r="W251" s="288"/>
      <c r="X251" s="288"/>
      <c r="Y251" s="288"/>
      <c r="Z251" s="288"/>
    </row>
    <row r="252" spans="1:26" ht="14.25" customHeight="1">
      <c r="A252" s="288"/>
      <c r="B252" s="288"/>
      <c r="C252" s="288"/>
      <c r="D252" s="288"/>
      <c r="E252" s="288"/>
      <c r="F252" s="288"/>
      <c r="G252" s="288"/>
      <c r="H252" s="288"/>
      <c r="I252" s="288"/>
      <c r="J252" s="288"/>
      <c r="K252" s="288"/>
      <c r="L252" s="288"/>
      <c r="M252" s="288"/>
      <c r="N252" s="288"/>
      <c r="O252" s="288"/>
      <c r="P252" s="288"/>
      <c r="Q252" s="288"/>
      <c r="R252" s="288"/>
      <c r="S252" s="288"/>
      <c r="T252" s="288"/>
      <c r="U252" s="288"/>
      <c r="V252" s="288"/>
      <c r="W252" s="288"/>
      <c r="X252" s="288"/>
      <c r="Y252" s="288"/>
      <c r="Z252" s="288"/>
    </row>
    <row r="253" spans="1:26" ht="14.25" customHeight="1">
      <c r="A253" s="288"/>
      <c r="B253" s="288"/>
      <c r="C253" s="288"/>
      <c r="D253" s="288"/>
      <c r="E253" s="288"/>
      <c r="F253" s="288"/>
      <c r="G253" s="288"/>
      <c r="H253" s="288"/>
      <c r="I253" s="288"/>
      <c r="J253" s="288"/>
      <c r="K253" s="288"/>
      <c r="L253" s="288"/>
      <c r="M253" s="288"/>
      <c r="N253" s="288"/>
      <c r="O253" s="288"/>
      <c r="P253" s="288"/>
      <c r="Q253" s="288"/>
      <c r="R253" s="288"/>
      <c r="S253" s="288"/>
      <c r="T253" s="288"/>
      <c r="U253" s="288"/>
      <c r="V253" s="288"/>
      <c r="W253" s="288"/>
      <c r="X253" s="288"/>
      <c r="Y253" s="288"/>
      <c r="Z253" s="288"/>
    </row>
    <row r="254" spans="1:26" ht="14.25" customHeight="1">
      <c r="A254" s="288"/>
      <c r="B254" s="288"/>
      <c r="C254" s="288"/>
      <c r="D254" s="288"/>
      <c r="E254" s="288"/>
      <c r="F254" s="288"/>
      <c r="G254" s="288"/>
      <c r="H254" s="288"/>
      <c r="I254" s="288"/>
      <c r="J254" s="288"/>
      <c r="K254" s="288"/>
      <c r="L254" s="288"/>
      <c r="M254" s="288"/>
      <c r="N254" s="288"/>
      <c r="O254" s="288"/>
      <c r="P254" s="288"/>
      <c r="Q254" s="288"/>
      <c r="R254" s="288"/>
      <c r="S254" s="288"/>
      <c r="T254" s="288"/>
      <c r="U254" s="288"/>
      <c r="V254" s="288"/>
      <c r="W254" s="288"/>
      <c r="X254" s="288"/>
      <c r="Y254" s="288"/>
      <c r="Z254" s="288"/>
    </row>
    <row r="255" spans="1:26" ht="14.25" customHeight="1">
      <c r="A255" s="288"/>
      <c r="B255" s="288"/>
      <c r="C255" s="288"/>
      <c r="D255" s="288"/>
      <c r="E255" s="288"/>
      <c r="F255" s="288"/>
      <c r="G255" s="288"/>
      <c r="H255" s="288"/>
      <c r="I255" s="288"/>
      <c r="J255" s="288"/>
      <c r="K255" s="288"/>
      <c r="L255" s="288"/>
      <c r="M255" s="288"/>
      <c r="N255" s="288"/>
      <c r="O255" s="288"/>
      <c r="P255" s="288"/>
      <c r="Q255" s="288"/>
      <c r="R255" s="288"/>
      <c r="S255" s="288"/>
      <c r="T255" s="288"/>
      <c r="U255" s="288"/>
      <c r="V255" s="288"/>
      <c r="W255" s="288"/>
      <c r="X255" s="288"/>
      <c r="Y255" s="288"/>
      <c r="Z255" s="288"/>
    </row>
    <row r="256" spans="1:26" ht="14.25" customHeight="1">
      <c r="A256" s="288"/>
      <c r="B256" s="288"/>
      <c r="C256" s="288"/>
      <c r="D256" s="288"/>
      <c r="E256" s="288"/>
      <c r="F256" s="288"/>
      <c r="G256" s="288"/>
      <c r="H256" s="288"/>
      <c r="I256" s="288"/>
      <c r="J256" s="288"/>
      <c r="K256" s="288"/>
      <c r="L256" s="288"/>
      <c r="M256" s="288"/>
      <c r="N256" s="288"/>
      <c r="O256" s="288"/>
      <c r="P256" s="288"/>
      <c r="Q256" s="288"/>
      <c r="R256" s="288"/>
      <c r="S256" s="288"/>
      <c r="T256" s="288"/>
      <c r="U256" s="288"/>
      <c r="V256" s="288"/>
      <c r="W256" s="288"/>
      <c r="X256" s="288"/>
      <c r="Y256" s="288"/>
      <c r="Z256" s="288"/>
    </row>
    <row r="257" spans="1:26" ht="14.25" customHeight="1">
      <c r="A257" s="288"/>
      <c r="B257" s="288"/>
      <c r="C257" s="288"/>
      <c r="D257" s="288"/>
      <c r="E257" s="288"/>
      <c r="F257" s="288"/>
      <c r="G257" s="288"/>
      <c r="H257" s="288"/>
      <c r="I257" s="288"/>
      <c r="J257" s="288"/>
      <c r="K257" s="288"/>
      <c r="L257" s="288"/>
      <c r="M257" s="288"/>
      <c r="N257" s="288"/>
      <c r="O257" s="288"/>
      <c r="P257" s="288"/>
      <c r="Q257" s="288"/>
      <c r="R257" s="288"/>
      <c r="S257" s="288"/>
      <c r="T257" s="288"/>
      <c r="U257" s="288"/>
      <c r="V257" s="288"/>
      <c r="W257" s="288"/>
      <c r="X257" s="288"/>
      <c r="Y257" s="288"/>
      <c r="Z257" s="288"/>
    </row>
    <row r="258" spans="1:26" ht="14.25" customHeight="1">
      <c r="A258" s="288"/>
      <c r="B258" s="288"/>
      <c r="C258" s="288"/>
      <c r="D258" s="288"/>
      <c r="E258" s="288"/>
      <c r="F258" s="288"/>
      <c r="G258" s="288"/>
      <c r="H258" s="288"/>
      <c r="I258" s="288"/>
      <c r="J258" s="288"/>
      <c r="K258" s="288"/>
      <c r="L258" s="288"/>
      <c r="M258" s="288"/>
      <c r="N258" s="288"/>
      <c r="O258" s="288"/>
      <c r="P258" s="288"/>
      <c r="Q258" s="288"/>
      <c r="R258" s="288"/>
      <c r="S258" s="288"/>
      <c r="T258" s="288"/>
      <c r="U258" s="288"/>
      <c r="V258" s="288"/>
      <c r="W258" s="288"/>
      <c r="X258" s="288"/>
      <c r="Y258" s="288"/>
      <c r="Z258" s="288"/>
    </row>
    <row r="259" spans="1:26" ht="14.25" customHeight="1">
      <c r="A259" s="288"/>
      <c r="B259" s="288"/>
      <c r="C259" s="288"/>
      <c r="D259" s="288"/>
      <c r="E259" s="288"/>
      <c r="F259" s="288"/>
      <c r="G259" s="288"/>
      <c r="H259" s="288"/>
      <c r="I259" s="288"/>
      <c r="J259" s="288"/>
      <c r="K259" s="288"/>
      <c r="L259" s="288"/>
      <c r="M259" s="288"/>
      <c r="N259" s="288"/>
      <c r="O259" s="288"/>
      <c r="P259" s="288"/>
      <c r="Q259" s="288"/>
      <c r="R259" s="288"/>
      <c r="S259" s="288"/>
      <c r="T259" s="288"/>
      <c r="U259" s="288"/>
      <c r="V259" s="288"/>
      <c r="W259" s="288"/>
      <c r="X259" s="288"/>
      <c r="Y259" s="288"/>
      <c r="Z259" s="288"/>
    </row>
    <row r="260" spans="1:26" ht="14.25" customHeight="1">
      <c r="A260" s="288"/>
      <c r="B260" s="288"/>
      <c r="C260" s="288"/>
      <c r="D260" s="288"/>
      <c r="E260" s="288"/>
      <c r="F260" s="288"/>
      <c r="G260" s="288"/>
      <c r="H260" s="288"/>
      <c r="I260" s="288"/>
      <c r="J260" s="288"/>
      <c r="K260" s="288"/>
      <c r="L260" s="288"/>
      <c r="M260" s="288"/>
      <c r="N260" s="288"/>
      <c r="O260" s="288"/>
      <c r="P260" s="288"/>
      <c r="Q260" s="288"/>
      <c r="R260" s="288"/>
      <c r="S260" s="288"/>
      <c r="T260" s="288"/>
      <c r="U260" s="288"/>
      <c r="V260" s="288"/>
      <c r="W260" s="288"/>
      <c r="X260" s="288"/>
      <c r="Y260" s="288"/>
      <c r="Z260" s="288"/>
    </row>
    <row r="261" spans="1:26" ht="14.25" customHeight="1">
      <c r="A261" s="288"/>
      <c r="B261" s="288"/>
      <c r="C261" s="288"/>
      <c r="D261" s="288"/>
      <c r="E261" s="288"/>
      <c r="F261" s="288"/>
      <c r="G261" s="288"/>
      <c r="H261" s="288"/>
      <c r="I261" s="288"/>
      <c r="J261" s="288"/>
      <c r="K261" s="288"/>
      <c r="L261" s="288"/>
      <c r="M261" s="288"/>
      <c r="N261" s="288"/>
      <c r="O261" s="288"/>
      <c r="P261" s="288"/>
      <c r="Q261" s="288"/>
      <c r="R261" s="288"/>
      <c r="S261" s="288"/>
      <c r="T261" s="288"/>
      <c r="U261" s="288"/>
      <c r="V261" s="288"/>
      <c r="W261" s="288"/>
      <c r="X261" s="288"/>
      <c r="Y261" s="288"/>
      <c r="Z261" s="288"/>
    </row>
    <row r="262" spans="1:26" ht="14.25" customHeight="1">
      <c r="A262" s="288"/>
      <c r="B262" s="288"/>
      <c r="C262" s="288"/>
      <c r="D262" s="288"/>
      <c r="E262" s="288"/>
      <c r="F262" s="288"/>
      <c r="G262" s="288"/>
      <c r="H262" s="288"/>
      <c r="I262" s="288"/>
      <c r="J262" s="288"/>
      <c r="K262" s="288"/>
      <c r="L262" s="288"/>
      <c r="M262" s="288"/>
      <c r="N262" s="288"/>
      <c r="O262" s="288"/>
      <c r="P262" s="288"/>
      <c r="Q262" s="288"/>
      <c r="R262" s="288"/>
      <c r="S262" s="288"/>
      <c r="T262" s="288"/>
      <c r="U262" s="288"/>
      <c r="V262" s="288"/>
      <c r="W262" s="288"/>
      <c r="X262" s="288"/>
      <c r="Y262" s="288"/>
      <c r="Z262" s="288"/>
    </row>
    <row r="263" spans="1:26" ht="14.25" customHeight="1">
      <c r="A263" s="288"/>
      <c r="B263" s="288"/>
      <c r="C263" s="288"/>
      <c r="D263" s="288"/>
      <c r="E263" s="288"/>
      <c r="F263" s="288"/>
      <c r="G263" s="288"/>
      <c r="H263" s="288"/>
      <c r="I263" s="288"/>
      <c r="J263" s="288"/>
      <c r="K263" s="288"/>
      <c r="L263" s="288"/>
      <c r="M263" s="288"/>
      <c r="N263" s="288"/>
      <c r="O263" s="288"/>
      <c r="P263" s="288"/>
      <c r="Q263" s="288"/>
      <c r="R263" s="288"/>
      <c r="S263" s="288"/>
      <c r="T263" s="288"/>
      <c r="U263" s="288"/>
      <c r="V263" s="288"/>
      <c r="W263" s="288"/>
      <c r="X263" s="288"/>
      <c r="Y263" s="288"/>
      <c r="Z263" s="288"/>
    </row>
    <row r="264" spans="1:26" ht="14.25" customHeight="1">
      <c r="A264" s="288"/>
      <c r="B264" s="288"/>
      <c r="C264" s="288"/>
      <c r="D264" s="288"/>
      <c r="E264" s="288"/>
      <c r="F264" s="288"/>
      <c r="G264" s="288"/>
      <c r="H264" s="288"/>
      <c r="I264" s="288"/>
      <c r="J264" s="288"/>
      <c r="K264" s="288"/>
      <c r="L264" s="288"/>
      <c r="M264" s="288"/>
      <c r="N264" s="288"/>
      <c r="O264" s="288"/>
      <c r="P264" s="288"/>
      <c r="Q264" s="288"/>
      <c r="R264" s="288"/>
      <c r="S264" s="288"/>
      <c r="T264" s="288"/>
      <c r="U264" s="288"/>
      <c r="V264" s="288"/>
      <c r="W264" s="288"/>
      <c r="X264" s="288"/>
      <c r="Y264" s="288"/>
      <c r="Z264" s="288"/>
    </row>
    <row r="265" spans="1:26" ht="14.25" customHeight="1">
      <c r="A265" s="288"/>
      <c r="B265" s="288"/>
      <c r="C265" s="288"/>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288"/>
      <c r="Z265" s="288"/>
    </row>
    <row r="266" spans="1:26" ht="14.25" customHeight="1">
      <c r="A266" s="288"/>
      <c r="B266" s="288"/>
      <c r="C266" s="288"/>
      <c r="D266" s="288"/>
      <c r="E266" s="288"/>
      <c r="F266" s="288"/>
      <c r="G266" s="288"/>
      <c r="H266" s="288"/>
      <c r="I266" s="288"/>
      <c r="J266" s="288"/>
      <c r="K266" s="288"/>
      <c r="L266" s="288"/>
      <c r="M266" s="288"/>
      <c r="N266" s="288"/>
      <c r="O266" s="288"/>
      <c r="P266" s="288"/>
      <c r="Q266" s="288"/>
      <c r="R266" s="288"/>
      <c r="S266" s="288"/>
      <c r="T266" s="288"/>
      <c r="U266" s="288"/>
      <c r="V266" s="288"/>
      <c r="W266" s="288"/>
      <c r="X266" s="288"/>
      <c r="Y266" s="288"/>
      <c r="Z266" s="288"/>
    </row>
    <row r="267" spans="1:26" ht="14.25" customHeight="1">
      <c r="A267" s="288"/>
      <c r="B267" s="288"/>
      <c r="C267" s="288"/>
      <c r="D267" s="288"/>
      <c r="E267" s="288"/>
      <c r="F267" s="288"/>
      <c r="G267" s="288"/>
      <c r="H267" s="288"/>
      <c r="I267" s="288"/>
      <c r="J267" s="288"/>
      <c r="K267" s="288"/>
      <c r="L267" s="288"/>
      <c r="M267" s="288"/>
      <c r="N267" s="288"/>
      <c r="O267" s="288"/>
      <c r="P267" s="288"/>
      <c r="Q267" s="288"/>
      <c r="R267" s="288"/>
      <c r="S267" s="288"/>
      <c r="T267" s="288"/>
      <c r="U267" s="288"/>
      <c r="V267" s="288"/>
      <c r="W267" s="288"/>
      <c r="X267" s="288"/>
      <c r="Y267" s="288"/>
      <c r="Z267" s="288"/>
    </row>
    <row r="268" spans="1:26" ht="14.25" customHeight="1">
      <c r="A268" s="288"/>
      <c r="B268" s="288"/>
      <c r="C268" s="288"/>
      <c r="D268" s="288"/>
      <c r="E268" s="288"/>
      <c r="F268" s="288"/>
      <c r="G268" s="288"/>
      <c r="H268" s="288"/>
      <c r="I268" s="288"/>
      <c r="J268" s="288"/>
      <c r="K268" s="288"/>
      <c r="L268" s="288"/>
      <c r="M268" s="288"/>
      <c r="N268" s="288"/>
      <c r="O268" s="288"/>
      <c r="P268" s="288"/>
      <c r="Q268" s="288"/>
      <c r="R268" s="288"/>
      <c r="S268" s="288"/>
      <c r="T268" s="288"/>
      <c r="U268" s="288"/>
      <c r="V268" s="288"/>
      <c r="W268" s="288"/>
      <c r="X268" s="288"/>
      <c r="Y268" s="288"/>
      <c r="Z268" s="288"/>
    </row>
    <row r="269" spans="1:26" ht="14.25" customHeight="1">
      <c r="A269" s="288"/>
      <c r="B269" s="288"/>
      <c r="C269" s="288"/>
      <c r="D269" s="288"/>
      <c r="E269" s="288"/>
      <c r="F269" s="288"/>
      <c r="G269" s="288"/>
      <c r="H269" s="288"/>
      <c r="I269" s="288"/>
      <c r="J269" s="288"/>
      <c r="K269" s="288"/>
      <c r="L269" s="288"/>
      <c r="M269" s="288"/>
      <c r="N269" s="288"/>
      <c r="O269" s="288"/>
      <c r="P269" s="288"/>
      <c r="Q269" s="288"/>
      <c r="R269" s="288"/>
      <c r="S269" s="288"/>
      <c r="T269" s="288"/>
      <c r="U269" s="288"/>
      <c r="V269" s="288"/>
      <c r="W269" s="288"/>
      <c r="X269" s="288"/>
      <c r="Y269" s="288"/>
      <c r="Z269" s="288"/>
    </row>
    <row r="270" spans="1:26" ht="14.25" customHeight="1">
      <c r="A270" s="288"/>
      <c r="B270" s="288"/>
      <c r="C270" s="288"/>
      <c r="D270" s="288"/>
      <c r="E270" s="288"/>
      <c r="F270" s="288"/>
      <c r="G270" s="288"/>
      <c r="H270" s="288"/>
      <c r="I270" s="288"/>
      <c r="J270" s="288"/>
      <c r="K270" s="288"/>
      <c r="L270" s="288"/>
      <c r="M270" s="288"/>
      <c r="N270" s="288"/>
      <c r="O270" s="288"/>
      <c r="P270" s="288"/>
      <c r="Q270" s="288"/>
      <c r="R270" s="288"/>
      <c r="S270" s="288"/>
      <c r="T270" s="288"/>
      <c r="U270" s="288"/>
      <c r="V270" s="288"/>
      <c r="W270" s="288"/>
      <c r="X270" s="288"/>
      <c r="Y270" s="288"/>
      <c r="Z270" s="288"/>
    </row>
    <row r="271" spans="1:26" ht="14.25" customHeight="1">
      <c r="A271" s="288"/>
      <c r="B271" s="288"/>
      <c r="C271" s="288"/>
      <c r="D271" s="288"/>
      <c r="E271" s="288"/>
      <c r="F271" s="288"/>
      <c r="G271" s="288"/>
      <c r="H271" s="288"/>
      <c r="I271" s="288"/>
      <c r="J271" s="288"/>
      <c r="K271" s="288"/>
      <c r="L271" s="288"/>
      <c r="M271" s="288"/>
      <c r="N271" s="288"/>
      <c r="O271" s="288"/>
      <c r="P271" s="288"/>
      <c r="Q271" s="288"/>
      <c r="R271" s="288"/>
      <c r="S271" s="288"/>
      <c r="T271" s="288"/>
      <c r="U271" s="288"/>
      <c r="V271" s="288"/>
      <c r="W271" s="288"/>
      <c r="X271" s="288"/>
      <c r="Y271" s="288"/>
      <c r="Z271" s="288"/>
    </row>
    <row r="272" spans="1:26" ht="14.25" customHeight="1">
      <c r="A272" s="288"/>
      <c r="B272" s="288"/>
      <c r="C272" s="288"/>
      <c r="D272" s="288"/>
      <c r="E272" s="288"/>
      <c r="F272" s="288"/>
      <c r="G272" s="288"/>
      <c r="H272" s="288"/>
      <c r="I272" s="288"/>
      <c r="J272" s="288"/>
      <c r="K272" s="288"/>
      <c r="L272" s="288"/>
      <c r="M272" s="288"/>
      <c r="N272" s="288"/>
      <c r="O272" s="288"/>
      <c r="P272" s="288"/>
      <c r="Q272" s="288"/>
      <c r="R272" s="288"/>
      <c r="S272" s="288"/>
      <c r="T272" s="288"/>
      <c r="U272" s="288"/>
      <c r="V272" s="288"/>
      <c r="W272" s="288"/>
      <c r="X272" s="288"/>
      <c r="Y272" s="288"/>
      <c r="Z272" s="288"/>
    </row>
    <row r="273" spans="1:26" ht="14.25" customHeight="1">
      <c r="A273" s="288"/>
      <c r="B273" s="288"/>
      <c r="C273" s="288"/>
      <c r="D273" s="288"/>
      <c r="E273" s="288"/>
      <c r="F273" s="288"/>
      <c r="G273" s="288"/>
      <c r="H273" s="288"/>
      <c r="I273" s="288"/>
      <c r="J273" s="288"/>
      <c r="K273" s="288"/>
      <c r="L273" s="288"/>
      <c r="M273" s="288"/>
      <c r="N273" s="288"/>
      <c r="O273" s="288"/>
      <c r="P273" s="288"/>
      <c r="Q273" s="288"/>
      <c r="R273" s="288"/>
      <c r="S273" s="288"/>
      <c r="T273" s="288"/>
      <c r="U273" s="288"/>
      <c r="V273" s="288"/>
      <c r="W273" s="288"/>
      <c r="X273" s="288"/>
      <c r="Y273" s="288"/>
      <c r="Z273" s="288"/>
    </row>
    <row r="274" spans="1:26" ht="14.25" customHeight="1">
      <c r="A274" s="288"/>
      <c r="B274" s="288"/>
      <c r="C274" s="288"/>
      <c r="D274" s="288"/>
      <c r="E274" s="288"/>
      <c r="F274" s="288"/>
      <c r="G274" s="288"/>
      <c r="H274" s="288"/>
      <c r="I274" s="288"/>
      <c r="J274" s="288"/>
      <c r="K274" s="288"/>
      <c r="L274" s="288"/>
      <c r="M274" s="288"/>
      <c r="N274" s="288"/>
      <c r="O274" s="288"/>
      <c r="P274" s="288"/>
      <c r="Q274" s="288"/>
      <c r="R274" s="288"/>
      <c r="S274" s="288"/>
      <c r="T274" s="288"/>
      <c r="U274" s="288"/>
      <c r="V274" s="288"/>
      <c r="W274" s="288"/>
      <c r="X274" s="288"/>
      <c r="Y274" s="288"/>
      <c r="Z274" s="288"/>
    </row>
    <row r="275" spans="1:26" ht="14.25" customHeight="1">
      <c r="A275" s="288"/>
      <c r="B275" s="288"/>
      <c r="C275" s="288"/>
      <c r="D275" s="288"/>
      <c r="E275" s="288"/>
      <c r="F275" s="288"/>
      <c r="G275" s="288"/>
      <c r="H275" s="288"/>
      <c r="I275" s="288"/>
      <c r="J275" s="288"/>
      <c r="K275" s="288"/>
      <c r="L275" s="288"/>
      <c r="M275" s="288"/>
      <c r="N275" s="288"/>
      <c r="O275" s="288"/>
      <c r="P275" s="288"/>
      <c r="Q275" s="288"/>
      <c r="R275" s="288"/>
      <c r="S275" s="288"/>
      <c r="T275" s="288"/>
      <c r="U275" s="288"/>
      <c r="V275" s="288"/>
      <c r="W275" s="288"/>
      <c r="X275" s="288"/>
      <c r="Y275" s="288"/>
      <c r="Z275" s="288"/>
    </row>
    <row r="276" spans="1:26" ht="14.25" customHeight="1">
      <c r="A276" s="288"/>
      <c r="B276" s="288"/>
      <c r="C276" s="288"/>
      <c r="D276" s="288"/>
      <c r="E276" s="288"/>
      <c r="F276" s="288"/>
      <c r="G276" s="288"/>
      <c r="H276" s="288"/>
      <c r="I276" s="288"/>
      <c r="J276" s="288"/>
      <c r="K276" s="288"/>
      <c r="L276" s="288"/>
      <c r="M276" s="288"/>
      <c r="N276" s="288"/>
      <c r="O276" s="288"/>
      <c r="P276" s="288"/>
      <c r="Q276" s="288"/>
      <c r="R276" s="288"/>
      <c r="S276" s="288"/>
      <c r="T276" s="288"/>
      <c r="U276" s="288"/>
      <c r="V276" s="288"/>
      <c r="W276" s="288"/>
      <c r="X276" s="288"/>
      <c r="Y276" s="288"/>
      <c r="Z276" s="288"/>
    </row>
    <row r="277" spans="1:26" ht="14.25" customHeight="1">
      <c r="A277" s="288"/>
      <c r="B277" s="288"/>
      <c r="C277" s="288"/>
      <c r="D277" s="288"/>
      <c r="E277" s="288"/>
      <c r="F277" s="288"/>
      <c r="G277" s="288"/>
      <c r="H277" s="288"/>
      <c r="I277" s="288"/>
      <c r="J277" s="288"/>
      <c r="K277" s="288"/>
      <c r="L277" s="288"/>
      <c r="M277" s="288"/>
      <c r="N277" s="288"/>
      <c r="O277" s="288"/>
      <c r="P277" s="288"/>
      <c r="Q277" s="288"/>
      <c r="R277" s="288"/>
      <c r="S277" s="288"/>
      <c r="T277" s="288"/>
      <c r="U277" s="288"/>
      <c r="V277" s="288"/>
      <c r="W277" s="288"/>
      <c r="X277" s="288"/>
      <c r="Y277" s="288"/>
      <c r="Z277" s="288"/>
    </row>
    <row r="278" spans="1:26" ht="14.25" customHeight="1">
      <c r="A278" s="288"/>
      <c r="B278" s="288"/>
      <c r="C278" s="288"/>
      <c r="D278" s="288"/>
      <c r="E278" s="288"/>
      <c r="F278" s="288"/>
      <c r="G278" s="288"/>
      <c r="H278" s="288"/>
      <c r="I278" s="288"/>
      <c r="J278" s="288"/>
      <c r="K278" s="288"/>
      <c r="L278" s="288"/>
      <c r="M278" s="288"/>
      <c r="N278" s="288"/>
      <c r="O278" s="288"/>
      <c r="P278" s="288"/>
      <c r="Q278" s="288"/>
      <c r="R278" s="288"/>
      <c r="S278" s="288"/>
      <c r="T278" s="288"/>
      <c r="U278" s="288"/>
      <c r="V278" s="288"/>
      <c r="W278" s="288"/>
      <c r="X278" s="288"/>
      <c r="Y278" s="288"/>
      <c r="Z278" s="288"/>
    </row>
    <row r="279" spans="1:26" ht="14.25" customHeight="1">
      <c r="A279" s="288"/>
      <c r="B279" s="288"/>
      <c r="C279" s="288"/>
      <c r="D279" s="288"/>
      <c r="E279" s="288"/>
      <c r="F279" s="288"/>
      <c r="G279" s="288"/>
      <c r="H279" s="288"/>
      <c r="I279" s="288"/>
      <c r="J279" s="288"/>
      <c r="K279" s="288"/>
      <c r="L279" s="288"/>
      <c r="M279" s="288"/>
      <c r="N279" s="288"/>
      <c r="O279" s="288"/>
      <c r="P279" s="288"/>
      <c r="Q279" s="288"/>
      <c r="R279" s="288"/>
      <c r="S279" s="288"/>
      <c r="T279" s="288"/>
      <c r="U279" s="288"/>
      <c r="V279" s="288"/>
      <c r="W279" s="288"/>
      <c r="X279" s="288"/>
      <c r="Y279" s="288"/>
      <c r="Z279" s="288"/>
    </row>
    <row r="280" spans="1:26" ht="14.25" customHeight="1">
      <c r="A280" s="288"/>
      <c r="B280" s="288"/>
      <c r="C280" s="288"/>
      <c r="D280" s="288"/>
      <c r="E280" s="288"/>
      <c r="F280" s="288"/>
      <c r="G280" s="288"/>
      <c r="H280" s="288"/>
      <c r="I280" s="288"/>
      <c r="J280" s="288"/>
      <c r="K280" s="288"/>
      <c r="L280" s="288"/>
      <c r="M280" s="288"/>
      <c r="N280" s="288"/>
      <c r="O280" s="288"/>
      <c r="P280" s="288"/>
      <c r="Q280" s="288"/>
      <c r="R280" s="288"/>
      <c r="S280" s="288"/>
      <c r="T280" s="288"/>
      <c r="U280" s="288"/>
      <c r="V280" s="288"/>
      <c r="W280" s="288"/>
      <c r="X280" s="288"/>
      <c r="Y280" s="288"/>
      <c r="Z280" s="288"/>
    </row>
    <row r="281" spans="1:26" ht="14.25" customHeight="1">
      <c r="A281" s="288"/>
      <c r="B281" s="288"/>
      <c r="C281" s="288"/>
      <c r="D281" s="288"/>
      <c r="E281" s="288"/>
      <c r="F281" s="288"/>
      <c r="G281" s="288"/>
      <c r="H281" s="288"/>
      <c r="I281" s="288"/>
      <c r="J281" s="288"/>
      <c r="K281" s="288"/>
      <c r="L281" s="288"/>
      <c r="M281" s="288"/>
      <c r="N281" s="288"/>
      <c r="O281" s="288"/>
      <c r="P281" s="288"/>
      <c r="Q281" s="288"/>
      <c r="R281" s="288"/>
      <c r="S281" s="288"/>
      <c r="T281" s="288"/>
      <c r="U281" s="288"/>
      <c r="V281" s="288"/>
      <c r="W281" s="288"/>
      <c r="X281" s="288"/>
      <c r="Y281" s="288"/>
      <c r="Z281" s="288"/>
    </row>
    <row r="282" spans="1:26" ht="14.25" customHeight="1">
      <c r="A282" s="288"/>
      <c r="B282" s="288"/>
      <c r="C282" s="288"/>
      <c r="D282" s="288"/>
      <c r="E282" s="288"/>
      <c r="F282" s="288"/>
      <c r="G282" s="288"/>
      <c r="H282" s="288"/>
      <c r="I282" s="288"/>
      <c r="J282" s="288"/>
      <c r="K282" s="288"/>
      <c r="L282" s="288"/>
      <c r="M282" s="288"/>
      <c r="N282" s="288"/>
      <c r="O282" s="288"/>
      <c r="P282" s="288"/>
      <c r="Q282" s="288"/>
      <c r="R282" s="288"/>
      <c r="S282" s="288"/>
      <c r="T282" s="288"/>
      <c r="U282" s="288"/>
      <c r="V282" s="288"/>
      <c r="W282" s="288"/>
      <c r="X282" s="288"/>
      <c r="Y282" s="288"/>
      <c r="Z282" s="288"/>
    </row>
    <row r="283" spans="1:26" ht="14.25" customHeight="1">
      <c r="A283" s="288"/>
      <c r="B283" s="288"/>
      <c r="C283" s="288"/>
      <c r="D283" s="288"/>
      <c r="E283" s="288"/>
      <c r="F283" s="288"/>
      <c r="G283" s="288"/>
      <c r="H283" s="288"/>
      <c r="I283" s="288"/>
      <c r="J283" s="288"/>
      <c r="K283" s="288"/>
      <c r="L283" s="288"/>
      <c r="M283" s="288"/>
      <c r="N283" s="288"/>
      <c r="O283" s="288"/>
      <c r="P283" s="288"/>
      <c r="Q283" s="288"/>
      <c r="R283" s="288"/>
      <c r="S283" s="288"/>
      <c r="T283" s="288"/>
      <c r="U283" s="288"/>
      <c r="V283" s="288"/>
      <c r="W283" s="288"/>
      <c r="X283" s="288"/>
      <c r="Y283" s="288"/>
      <c r="Z283" s="288"/>
    </row>
    <row r="284" spans="1:26" ht="14.25" customHeight="1">
      <c r="A284" s="288"/>
      <c r="B284" s="288"/>
      <c r="C284" s="288"/>
      <c r="D284" s="288"/>
      <c r="E284" s="288"/>
      <c r="F284" s="288"/>
      <c r="G284" s="288"/>
      <c r="H284" s="288"/>
      <c r="I284" s="288"/>
      <c r="J284" s="288"/>
      <c r="K284" s="288"/>
      <c r="L284" s="288"/>
      <c r="M284" s="288"/>
      <c r="N284" s="288"/>
      <c r="O284" s="288"/>
      <c r="P284" s="288"/>
      <c r="Q284" s="288"/>
      <c r="R284" s="288"/>
      <c r="S284" s="288"/>
      <c r="T284" s="288"/>
      <c r="U284" s="288"/>
      <c r="V284" s="288"/>
      <c r="W284" s="288"/>
      <c r="X284" s="288"/>
      <c r="Y284" s="288"/>
      <c r="Z284" s="288"/>
    </row>
    <row r="285" spans="1:26" ht="14.25" customHeight="1">
      <c r="A285" s="288"/>
      <c r="B285" s="288"/>
      <c r="C285" s="288"/>
      <c r="D285" s="288"/>
      <c r="E285" s="288"/>
      <c r="F285" s="288"/>
      <c r="G285" s="288"/>
      <c r="H285" s="288"/>
      <c r="I285" s="288"/>
      <c r="J285" s="288"/>
      <c r="K285" s="288"/>
      <c r="L285" s="288"/>
      <c r="M285" s="288"/>
      <c r="N285" s="288"/>
      <c r="O285" s="288"/>
      <c r="P285" s="288"/>
      <c r="Q285" s="288"/>
      <c r="R285" s="288"/>
      <c r="S285" s="288"/>
      <c r="T285" s="288"/>
      <c r="U285" s="288"/>
      <c r="V285" s="288"/>
      <c r="W285" s="288"/>
      <c r="X285" s="288"/>
      <c r="Y285" s="288"/>
      <c r="Z285" s="288"/>
    </row>
    <row r="286" spans="1:26" ht="14.25" customHeight="1">
      <c r="A286" s="288"/>
      <c r="B286" s="288"/>
      <c r="C286" s="288"/>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288"/>
      <c r="Z286" s="288"/>
    </row>
    <row r="287" spans="1:26" ht="14.25" customHeight="1">
      <c r="A287" s="288"/>
      <c r="B287" s="288"/>
      <c r="C287" s="288"/>
      <c r="D287" s="288"/>
      <c r="E287" s="288"/>
      <c r="F287" s="288"/>
      <c r="G287" s="288"/>
      <c r="H287" s="288"/>
      <c r="I287" s="288"/>
      <c r="J287" s="288"/>
      <c r="K287" s="288"/>
      <c r="L287" s="288"/>
      <c r="M287" s="288"/>
      <c r="N287" s="288"/>
      <c r="O287" s="288"/>
      <c r="P287" s="288"/>
      <c r="Q287" s="288"/>
      <c r="R287" s="288"/>
      <c r="S287" s="288"/>
      <c r="T287" s="288"/>
      <c r="U287" s="288"/>
      <c r="V287" s="288"/>
      <c r="W287" s="288"/>
      <c r="X287" s="288"/>
      <c r="Y287" s="288"/>
      <c r="Z287" s="288"/>
    </row>
    <row r="288" spans="1:26" ht="14.25" customHeight="1">
      <c r="A288" s="288"/>
      <c r="B288" s="288"/>
      <c r="C288" s="288"/>
      <c r="D288" s="288"/>
      <c r="E288" s="288"/>
      <c r="F288" s="288"/>
      <c r="G288" s="288"/>
      <c r="H288" s="288"/>
      <c r="I288" s="288"/>
      <c r="J288" s="288"/>
      <c r="K288" s="288"/>
      <c r="L288" s="288"/>
      <c r="M288" s="288"/>
      <c r="N288" s="288"/>
      <c r="O288" s="288"/>
      <c r="P288" s="288"/>
      <c r="Q288" s="288"/>
      <c r="R288" s="288"/>
      <c r="S288" s="288"/>
      <c r="T288" s="288"/>
      <c r="U288" s="288"/>
      <c r="V288" s="288"/>
      <c r="W288" s="288"/>
      <c r="X288" s="288"/>
      <c r="Y288" s="288"/>
      <c r="Z288" s="288"/>
    </row>
    <row r="289" spans="1:26" ht="14.25" customHeight="1">
      <c r="A289" s="288"/>
      <c r="B289" s="288"/>
      <c r="C289" s="288"/>
      <c r="D289" s="288"/>
      <c r="E289" s="288"/>
      <c r="F289" s="288"/>
      <c r="G289" s="288"/>
      <c r="H289" s="288"/>
      <c r="I289" s="288"/>
      <c r="J289" s="288"/>
      <c r="K289" s="288"/>
      <c r="L289" s="288"/>
      <c r="M289" s="288"/>
      <c r="N289" s="288"/>
      <c r="O289" s="288"/>
      <c r="P289" s="288"/>
      <c r="Q289" s="288"/>
      <c r="R289" s="288"/>
      <c r="S289" s="288"/>
      <c r="T289" s="288"/>
      <c r="U289" s="288"/>
      <c r="V289" s="288"/>
      <c r="W289" s="288"/>
      <c r="X289" s="288"/>
      <c r="Y289" s="288"/>
      <c r="Z289" s="288"/>
    </row>
    <row r="290" spans="1:26" ht="14.25" customHeight="1">
      <c r="A290" s="288"/>
      <c r="B290" s="288"/>
      <c r="C290" s="288"/>
      <c r="D290" s="288"/>
      <c r="E290" s="288"/>
      <c r="F290" s="288"/>
      <c r="G290" s="288"/>
      <c r="H290" s="288"/>
      <c r="I290" s="288"/>
      <c r="J290" s="288"/>
      <c r="K290" s="288"/>
      <c r="L290" s="288"/>
      <c r="M290" s="288"/>
      <c r="N290" s="288"/>
      <c r="O290" s="288"/>
      <c r="P290" s="288"/>
      <c r="Q290" s="288"/>
      <c r="R290" s="288"/>
      <c r="S290" s="288"/>
      <c r="T290" s="288"/>
      <c r="U290" s="288"/>
      <c r="V290" s="288"/>
      <c r="W290" s="288"/>
      <c r="X290" s="288"/>
      <c r="Y290" s="288"/>
      <c r="Z290" s="288"/>
    </row>
    <row r="291" spans="1:26" ht="14.25" customHeight="1">
      <c r="A291" s="288"/>
      <c r="B291" s="288"/>
      <c r="C291" s="288"/>
      <c r="D291" s="288"/>
      <c r="E291" s="288"/>
      <c r="F291" s="288"/>
      <c r="G291" s="288"/>
      <c r="H291" s="288"/>
      <c r="I291" s="288"/>
      <c r="J291" s="288"/>
      <c r="K291" s="288"/>
      <c r="L291" s="288"/>
      <c r="M291" s="288"/>
      <c r="N291" s="288"/>
      <c r="O291" s="288"/>
      <c r="P291" s="288"/>
      <c r="Q291" s="288"/>
      <c r="R291" s="288"/>
      <c r="S291" s="288"/>
      <c r="T291" s="288"/>
      <c r="U291" s="288"/>
      <c r="V291" s="288"/>
      <c r="W291" s="288"/>
      <c r="X291" s="288"/>
      <c r="Y291" s="288"/>
      <c r="Z291" s="288"/>
    </row>
    <row r="292" spans="1:26" ht="14.25" customHeight="1">
      <c r="A292" s="288"/>
      <c r="B292" s="288"/>
      <c r="C292" s="288"/>
      <c r="D292" s="288"/>
      <c r="E292" s="288"/>
      <c r="F292" s="288"/>
      <c r="G292" s="288"/>
      <c r="H292" s="288"/>
      <c r="I292" s="288"/>
      <c r="J292" s="288"/>
      <c r="K292" s="288"/>
      <c r="L292" s="288"/>
      <c r="M292" s="288"/>
      <c r="N292" s="288"/>
      <c r="O292" s="288"/>
      <c r="P292" s="288"/>
      <c r="Q292" s="288"/>
      <c r="R292" s="288"/>
      <c r="S292" s="288"/>
      <c r="T292" s="288"/>
      <c r="U292" s="288"/>
      <c r="V292" s="288"/>
      <c r="W292" s="288"/>
      <c r="X292" s="288"/>
      <c r="Y292" s="288"/>
      <c r="Z292" s="288"/>
    </row>
    <row r="293" spans="1:26" ht="14.25" customHeight="1">
      <c r="A293" s="288"/>
      <c r="B293" s="288"/>
      <c r="C293" s="288"/>
      <c r="D293" s="288"/>
      <c r="E293" s="288"/>
      <c r="F293" s="288"/>
      <c r="G293" s="288"/>
      <c r="H293" s="288"/>
      <c r="I293" s="288"/>
      <c r="J293" s="288"/>
      <c r="K293" s="288"/>
      <c r="L293" s="288"/>
      <c r="M293" s="288"/>
      <c r="N293" s="288"/>
      <c r="O293" s="288"/>
      <c r="P293" s="288"/>
      <c r="Q293" s="288"/>
      <c r="R293" s="288"/>
      <c r="S293" s="288"/>
      <c r="T293" s="288"/>
      <c r="U293" s="288"/>
      <c r="V293" s="288"/>
      <c r="W293" s="288"/>
      <c r="X293" s="288"/>
      <c r="Y293" s="288"/>
      <c r="Z293" s="288"/>
    </row>
    <row r="294" spans="1:26" ht="14.25" customHeight="1">
      <c r="A294" s="288"/>
      <c r="B294" s="288"/>
      <c r="C294" s="288"/>
      <c r="D294" s="288"/>
      <c r="E294" s="288"/>
      <c r="F294" s="288"/>
      <c r="G294" s="288"/>
      <c r="H294" s="288"/>
      <c r="I294" s="288"/>
      <c r="J294" s="288"/>
      <c r="K294" s="288"/>
      <c r="L294" s="288"/>
      <c r="M294" s="288"/>
      <c r="N294" s="288"/>
      <c r="O294" s="288"/>
      <c r="P294" s="288"/>
      <c r="Q294" s="288"/>
      <c r="R294" s="288"/>
      <c r="S294" s="288"/>
      <c r="T294" s="288"/>
      <c r="U294" s="288"/>
      <c r="V294" s="288"/>
      <c r="W294" s="288"/>
      <c r="X294" s="288"/>
      <c r="Y294" s="288"/>
      <c r="Z294" s="288"/>
    </row>
    <row r="295" spans="1:26" ht="14.25" customHeight="1">
      <c r="A295" s="288"/>
      <c r="B295" s="288"/>
      <c r="C295" s="288"/>
      <c r="D295" s="288"/>
      <c r="E295" s="288"/>
      <c r="F295" s="288"/>
      <c r="G295" s="288"/>
      <c r="H295" s="288"/>
      <c r="I295" s="288"/>
      <c r="J295" s="288"/>
      <c r="K295" s="288"/>
      <c r="L295" s="288"/>
      <c r="M295" s="288"/>
      <c r="N295" s="288"/>
      <c r="O295" s="288"/>
      <c r="P295" s="288"/>
      <c r="Q295" s="288"/>
      <c r="R295" s="288"/>
      <c r="S295" s="288"/>
      <c r="T295" s="288"/>
      <c r="U295" s="288"/>
      <c r="V295" s="288"/>
      <c r="W295" s="288"/>
      <c r="X295" s="288"/>
      <c r="Y295" s="288"/>
      <c r="Z295" s="288"/>
    </row>
    <row r="296" spans="1:26" ht="14.25" customHeight="1">
      <c r="A296" s="288"/>
      <c r="B296" s="288"/>
      <c r="C296" s="288"/>
      <c r="D296" s="288"/>
      <c r="E296" s="288"/>
      <c r="F296" s="288"/>
      <c r="G296" s="288"/>
      <c r="H296" s="288"/>
      <c r="I296" s="288"/>
      <c r="J296" s="288"/>
      <c r="K296" s="288"/>
      <c r="L296" s="288"/>
      <c r="M296" s="288"/>
      <c r="N296" s="288"/>
      <c r="O296" s="288"/>
      <c r="P296" s="288"/>
      <c r="Q296" s="288"/>
      <c r="R296" s="288"/>
      <c r="S296" s="288"/>
      <c r="T296" s="288"/>
      <c r="U296" s="288"/>
      <c r="V296" s="288"/>
      <c r="W296" s="288"/>
      <c r="X296" s="288"/>
      <c r="Y296" s="288"/>
      <c r="Z296" s="288"/>
    </row>
    <row r="297" spans="1:26" ht="14.25" customHeight="1">
      <c r="A297" s="288"/>
      <c r="B297" s="288"/>
      <c r="C297" s="288"/>
      <c r="D297" s="288"/>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row>
    <row r="298" spans="1:26" ht="14.25" customHeight="1">
      <c r="A298" s="288"/>
      <c r="B298" s="288"/>
      <c r="C298" s="288"/>
      <c r="D298" s="288"/>
      <c r="E298" s="288"/>
      <c r="F298" s="288"/>
      <c r="G298" s="288"/>
      <c r="H298" s="288"/>
      <c r="I298" s="288"/>
      <c r="J298" s="288"/>
      <c r="K298" s="288"/>
      <c r="L298" s="288"/>
      <c r="M298" s="288"/>
      <c r="N298" s="288"/>
      <c r="O298" s="288"/>
      <c r="P298" s="288"/>
      <c r="Q298" s="288"/>
      <c r="R298" s="288"/>
      <c r="S298" s="288"/>
      <c r="T298" s="288"/>
      <c r="U298" s="288"/>
      <c r="V298" s="288"/>
      <c r="W298" s="288"/>
      <c r="X298" s="288"/>
      <c r="Y298" s="288"/>
      <c r="Z298" s="288"/>
    </row>
    <row r="299" spans="1:26" ht="14.25" customHeight="1">
      <c r="A299" s="288"/>
      <c r="B299" s="288"/>
      <c r="C299" s="288"/>
      <c r="D299" s="288"/>
      <c r="E299" s="288"/>
      <c r="F299" s="288"/>
      <c r="G299" s="288"/>
      <c r="H299" s="288"/>
      <c r="I299" s="288"/>
      <c r="J299" s="288"/>
      <c r="K299" s="288"/>
      <c r="L299" s="288"/>
      <c r="M299" s="288"/>
      <c r="N299" s="288"/>
      <c r="O299" s="288"/>
      <c r="P299" s="288"/>
      <c r="Q299" s="288"/>
      <c r="R299" s="288"/>
      <c r="S299" s="288"/>
      <c r="T299" s="288"/>
      <c r="U299" s="288"/>
      <c r="V299" s="288"/>
      <c r="W299" s="288"/>
      <c r="X299" s="288"/>
      <c r="Y299" s="288"/>
      <c r="Z299" s="288"/>
    </row>
    <row r="300" spans="1:26" ht="14.25" customHeight="1">
      <c r="A300" s="288"/>
      <c r="B300" s="288"/>
      <c r="C300" s="288"/>
      <c r="D300" s="288"/>
      <c r="E300" s="288"/>
      <c r="F300" s="288"/>
      <c r="G300" s="288"/>
      <c r="H300" s="288"/>
      <c r="I300" s="288"/>
      <c r="J300" s="288"/>
      <c r="K300" s="288"/>
      <c r="L300" s="288"/>
      <c r="M300" s="288"/>
      <c r="N300" s="288"/>
      <c r="O300" s="288"/>
      <c r="P300" s="288"/>
      <c r="Q300" s="288"/>
      <c r="R300" s="288"/>
      <c r="S300" s="288"/>
      <c r="T300" s="288"/>
      <c r="U300" s="288"/>
      <c r="V300" s="288"/>
      <c r="W300" s="288"/>
      <c r="X300" s="288"/>
      <c r="Y300" s="288"/>
      <c r="Z300" s="288"/>
    </row>
    <row r="301" spans="1:26" ht="14.25" customHeight="1">
      <c r="A301" s="288"/>
      <c r="B301" s="288"/>
      <c r="C301" s="288"/>
      <c r="D301" s="288"/>
      <c r="E301" s="288"/>
      <c r="F301" s="288"/>
      <c r="G301" s="288"/>
      <c r="H301" s="288"/>
      <c r="I301" s="288"/>
      <c r="J301" s="288"/>
      <c r="K301" s="288"/>
      <c r="L301" s="288"/>
      <c r="M301" s="288"/>
      <c r="N301" s="288"/>
      <c r="O301" s="288"/>
      <c r="P301" s="288"/>
      <c r="Q301" s="288"/>
      <c r="R301" s="288"/>
      <c r="S301" s="288"/>
      <c r="T301" s="288"/>
      <c r="U301" s="288"/>
      <c r="V301" s="288"/>
      <c r="W301" s="288"/>
      <c r="X301" s="288"/>
      <c r="Y301" s="288"/>
      <c r="Z301" s="288"/>
    </row>
    <row r="302" spans="1:26" ht="14.25" customHeight="1">
      <c r="A302" s="288"/>
      <c r="B302" s="288"/>
      <c r="C302" s="288"/>
      <c r="D302" s="288"/>
      <c r="E302" s="288"/>
      <c r="F302" s="288"/>
      <c r="G302" s="288"/>
      <c r="H302" s="288"/>
      <c r="I302" s="288"/>
      <c r="J302" s="288"/>
      <c r="K302" s="288"/>
      <c r="L302" s="288"/>
      <c r="M302" s="288"/>
      <c r="N302" s="288"/>
      <c r="O302" s="288"/>
      <c r="P302" s="288"/>
      <c r="Q302" s="288"/>
      <c r="R302" s="288"/>
      <c r="S302" s="288"/>
      <c r="T302" s="288"/>
      <c r="U302" s="288"/>
      <c r="V302" s="288"/>
      <c r="W302" s="288"/>
      <c r="X302" s="288"/>
      <c r="Y302" s="288"/>
      <c r="Z302" s="288"/>
    </row>
    <row r="303" spans="1:26" ht="14.25" customHeight="1">
      <c r="A303" s="288"/>
      <c r="B303" s="288"/>
      <c r="C303" s="288"/>
      <c r="D303" s="288"/>
      <c r="E303" s="288"/>
      <c r="F303" s="288"/>
      <c r="G303" s="288"/>
      <c r="H303" s="288"/>
      <c r="I303" s="288"/>
      <c r="J303" s="288"/>
      <c r="K303" s="288"/>
      <c r="L303" s="288"/>
      <c r="M303" s="288"/>
      <c r="N303" s="288"/>
      <c r="O303" s="288"/>
      <c r="P303" s="288"/>
      <c r="Q303" s="288"/>
      <c r="R303" s="288"/>
      <c r="S303" s="288"/>
      <c r="T303" s="288"/>
      <c r="U303" s="288"/>
      <c r="V303" s="288"/>
      <c r="W303" s="288"/>
      <c r="X303" s="288"/>
      <c r="Y303" s="288"/>
      <c r="Z303" s="288"/>
    </row>
    <row r="304" spans="1:26" ht="14.25" customHeight="1">
      <c r="A304" s="288"/>
      <c r="B304" s="288"/>
      <c r="C304" s="288"/>
      <c r="D304" s="288"/>
      <c r="E304" s="288"/>
      <c r="F304" s="288"/>
      <c r="G304" s="288"/>
      <c r="H304" s="288"/>
      <c r="I304" s="288"/>
      <c r="J304" s="288"/>
      <c r="K304" s="288"/>
      <c r="L304" s="288"/>
      <c r="M304" s="288"/>
      <c r="N304" s="288"/>
      <c r="O304" s="288"/>
      <c r="P304" s="288"/>
      <c r="Q304" s="288"/>
      <c r="R304" s="288"/>
      <c r="S304" s="288"/>
      <c r="T304" s="288"/>
      <c r="U304" s="288"/>
      <c r="V304" s="288"/>
      <c r="W304" s="288"/>
      <c r="X304" s="288"/>
      <c r="Y304" s="288"/>
      <c r="Z304" s="288"/>
    </row>
    <row r="305" spans="1:26" ht="14.25" customHeight="1">
      <c r="A305" s="288"/>
      <c r="B305" s="288"/>
      <c r="C305" s="288"/>
      <c r="D305" s="288"/>
      <c r="E305" s="288"/>
      <c r="F305" s="288"/>
      <c r="G305" s="288"/>
      <c r="H305" s="288"/>
      <c r="I305" s="288"/>
      <c r="J305" s="288"/>
      <c r="K305" s="288"/>
      <c r="L305" s="288"/>
      <c r="M305" s="288"/>
      <c r="N305" s="288"/>
      <c r="O305" s="288"/>
      <c r="P305" s="288"/>
      <c r="Q305" s="288"/>
      <c r="R305" s="288"/>
      <c r="S305" s="288"/>
      <c r="T305" s="288"/>
      <c r="U305" s="288"/>
      <c r="V305" s="288"/>
      <c r="W305" s="288"/>
      <c r="X305" s="288"/>
      <c r="Y305" s="288"/>
      <c r="Z305" s="288"/>
    </row>
    <row r="306" spans="1:26" ht="14.25" customHeight="1">
      <c r="A306" s="288"/>
      <c r="B306" s="288"/>
      <c r="C306" s="288"/>
      <c r="D306" s="288"/>
      <c r="E306" s="288"/>
      <c r="F306" s="288"/>
      <c r="G306" s="288"/>
      <c r="H306" s="288"/>
      <c r="I306" s="288"/>
      <c r="J306" s="288"/>
      <c r="K306" s="288"/>
      <c r="L306" s="288"/>
      <c r="M306" s="288"/>
      <c r="N306" s="288"/>
      <c r="O306" s="288"/>
      <c r="P306" s="288"/>
      <c r="Q306" s="288"/>
      <c r="R306" s="288"/>
      <c r="S306" s="288"/>
      <c r="T306" s="288"/>
      <c r="U306" s="288"/>
      <c r="V306" s="288"/>
      <c r="W306" s="288"/>
      <c r="X306" s="288"/>
      <c r="Y306" s="288"/>
      <c r="Z306" s="288"/>
    </row>
    <row r="307" spans="1:26" ht="14.25" customHeight="1">
      <c r="A307" s="288"/>
      <c r="B307" s="288"/>
      <c r="C307" s="288"/>
      <c r="D307" s="288"/>
      <c r="E307" s="288"/>
      <c r="F307" s="288"/>
      <c r="G307" s="288"/>
      <c r="H307" s="288"/>
      <c r="I307" s="288"/>
      <c r="J307" s="288"/>
      <c r="K307" s="288"/>
      <c r="L307" s="288"/>
      <c r="M307" s="288"/>
      <c r="N307" s="288"/>
      <c r="O307" s="288"/>
      <c r="P307" s="288"/>
      <c r="Q307" s="288"/>
      <c r="R307" s="288"/>
      <c r="S307" s="288"/>
      <c r="T307" s="288"/>
      <c r="U307" s="288"/>
      <c r="V307" s="288"/>
      <c r="W307" s="288"/>
      <c r="X307" s="288"/>
      <c r="Y307" s="288"/>
      <c r="Z307" s="288"/>
    </row>
    <row r="308" spans="1:26" ht="14.25" customHeight="1">
      <c r="A308" s="288"/>
      <c r="B308" s="288"/>
      <c r="C308" s="288"/>
      <c r="D308" s="288"/>
      <c r="E308" s="288"/>
      <c r="F308" s="288"/>
      <c r="G308" s="288"/>
      <c r="H308" s="288"/>
      <c r="I308" s="288"/>
      <c r="J308" s="288"/>
      <c r="K308" s="288"/>
      <c r="L308" s="288"/>
      <c r="M308" s="288"/>
      <c r="N308" s="288"/>
      <c r="O308" s="288"/>
      <c r="P308" s="288"/>
      <c r="Q308" s="288"/>
      <c r="R308" s="288"/>
      <c r="S308" s="288"/>
      <c r="T308" s="288"/>
      <c r="U308" s="288"/>
      <c r="V308" s="288"/>
      <c r="W308" s="288"/>
      <c r="X308" s="288"/>
      <c r="Y308" s="288"/>
      <c r="Z308" s="288"/>
    </row>
    <row r="309" spans="1:26" ht="14.25" customHeight="1">
      <c r="A309" s="288"/>
      <c r="B309" s="288"/>
      <c r="C309" s="288"/>
      <c r="D309" s="288"/>
      <c r="E309" s="288"/>
      <c r="F309" s="288"/>
      <c r="G309" s="288"/>
      <c r="H309" s="288"/>
      <c r="I309" s="288"/>
      <c r="J309" s="288"/>
      <c r="K309" s="288"/>
      <c r="L309" s="288"/>
      <c r="M309" s="288"/>
      <c r="N309" s="288"/>
      <c r="O309" s="288"/>
      <c r="P309" s="288"/>
      <c r="Q309" s="288"/>
      <c r="R309" s="288"/>
      <c r="S309" s="288"/>
      <c r="T309" s="288"/>
      <c r="U309" s="288"/>
      <c r="V309" s="288"/>
      <c r="W309" s="288"/>
      <c r="X309" s="288"/>
      <c r="Y309" s="288"/>
      <c r="Z309" s="288"/>
    </row>
    <row r="310" spans="1:26" ht="14.25" customHeight="1">
      <c r="A310" s="288"/>
      <c r="B310" s="288"/>
      <c r="C310" s="288"/>
      <c r="D310" s="288"/>
      <c r="E310" s="288"/>
      <c r="F310" s="288"/>
      <c r="G310" s="288"/>
      <c r="H310" s="288"/>
      <c r="I310" s="288"/>
      <c r="J310" s="288"/>
      <c r="K310" s="288"/>
      <c r="L310" s="288"/>
      <c r="M310" s="288"/>
      <c r="N310" s="288"/>
      <c r="O310" s="288"/>
      <c r="P310" s="288"/>
      <c r="Q310" s="288"/>
      <c r="R310" s="288"/>
      <c r="S310" s="288"/>
      <c r="T310" s="288"/>
      <c r="U310" s="288"/>
      <c r="V310" s="288"/>
      <c r="W310" s="288"/>
      <c r="X310" s="288"/>
      <c r="Y310" s="288"/>
      <c r="Z310" s="288"/>
    </row>
    <row r="311" spans="1:26" ht="14.25" customHeight="1">
      <c r="A311" s="288"/>
      <c r="B311" s="288"/>
      <c r="C311" s="288"/>
      <c r="D311" s="288"/>
      <c r="E311" s="288"/>
      <c r="F311" s="288"/>
      <c r="G311" s="288"/>
      <c r="H311" s="288"/>
      <c r="I311" s="288"/>
      <c r="J311" s="288"/>
      <c r="K311" s="288"/>
      <c r="L311" s="288"/>
      <c r="M311" s="288"/>
      <c r="N311" s="288"/>
      <c r="O311" s="288"/>
      <c r="P311" s="288"/>
      <c r="Q311" s="288"/>
      <c r="R311" s="288"/>
      <c r="S311" s="288"/>
      <c r="T311" s="288"/>
      <c r="U311" s="288"/>
      <c r="V311" s="288"/>
      <c r="W311" s="288"/>
      <c r="X311" s="288"/>
      <c r="Y311" s="288"/>
      <c r="Z311" s="288"/>
    </row>
    <row r="312" spans="1:26" ht="14.25" customHeight="1">
      <c r="A312" s="288"/>
      <c r="B312" s="288"/>
      <c r="C312" s="288"/>
      <c r="D312" s="288"/>
      <c r="E312" s="288"/>
      <c r="F312" s="288"/>
      <c r="G312" s="288"/>
      <c r="H312" s="288"/>
      <c r="I312" s="288"/>
      <c r="J312" s="288"/>
      <c r="K312" s="288"/>
      <c r="L312" s="288"/>
      <c r="M312" s="288"/>
      <c r="N312" s="288"/>
      <c r="O312" s="288"/>
      <c r="P312" s="288"/>
      <c r="Q312" s="288"/>
      <c r="R312" s="288"/>
      <c r="S312" s="288"/>
      <c r="T312" s="288"/>
      <c r="U312" s="288"/>
      <c r="V312" s="288"/>
      <c r="W312" s="288"/>
      <c r="X312" s="288"/>
      <c r="Y312" s="288"/>
      <c r="Z312" s="288"/>
    </row>
    <row r="313" spans="1:26" ht="14.25" customHeight="1">
      <c r="A313" s="288"/>
      <c r="B313" s="288"/>
      <c r="C313" s="288"/>
      <c r="D313" s="288"/>
      <c r="E313" s="288"/>
      <c r="F313" s="288"/>
      <c r="G313" s="288"/>
      <c r="H313" s="288"/>
      <c r="I313" s="288"/>
      <c r="J313" s="288"/>
      <c r="K313" s="288"/>
      <c r="L313" s="288"/>
      <c r="M313" s="288"/>
      <c r="N313" s="288"/>
      <c r="O313" s="288"/>
      <c r="P313" s="288"/>
      <c r="Q313" s="288"/>
      <c r="R313" s="288"/>
      <c r="S313" s="288"/>
      <c r="T313" s="288"/>
      <c r="U313" s="288"/>
      <c r="V313" s="288"/>
      <c r="W313" s="288"/>
      <c r="X313" s="288"/>
      <c r="Y313" s="288"/>
      <c r="Z313" s="288"/>
    </row>
    <row r="314" spans="1:26" ht="14.25" customHeight="1">
      <c r="A314" s="288"/>
      <c r="B314" s="288"/>
      <c r="C314" s="288"/>
      <c r="D314" s="288"/>
      <c r="E314" s="288"/>
      <c r="F314" s="288"/>
      <c r="G314" s="288"/>
      <c r="H314" s="288"/>
      <c r="I314" s="288"/>
      <c r="J314" s="288"/>
      <c r="K314" s="288"/>
      <c r="L314" s="288"/>
      <c r="M314" s="288"/>
      <c r="N314" s="288"/>
      <c r="O314" s="288"/>
      <c r="P314" s="288"/>
      <c r="Q314" s="288"/>
      <c r="R314" s="288"/>
      <c r="S314" s="288"/>
      <c r="T314" s="288"/>
      <c r="U314" s="288"/>
      <c r="V314" s="288"/>
      <c r="W314" s="288"/>
      <c r="X314" s="288"/>
      <c r="Y314" s="288"/>
      <c r="Z314" s="288"/>
    </row>
    <row r="315" spans="1:26" ht="14.25" customHeight="1">
      <c r="A315" s="288"/>
      <c r="B315" s="288"/>
      <c r="C315" s="288"/>
      <c r="D315" s="288"/>
      <c r="E315" s="288"/>
      <c r="F315" s="288"/>
      <c r="G315" s="288"/>
      <c r="H315" s="288"/>
      <c r="I315" s="288"/>
      <c r="J315" s="288"/>
      <c r="K315" s="288"/>
      <c r="L315" s="288"/>
      <c r="M315" s="288"/>
      <c r="N315" s="288"/>
      <c r="O315" s="288"/>
      <c r="P315" s="288"/>
      <c r="Q315" s="288"/>
      <c r="R315" s="288"/>
      <c r="S315" s="288"/>
      <c r="T315" s="288"/>
      <c r="U315" s="288"/>
      <c r="V315" s="288"/>
      <c r="W315" s="288"/>
      <c r="X315" s="288"/>
      <c r="Y315" s="288"/>
      <c r="Z315" s="288"/>
    </row>
    <row r="316" spans="1:26" ht="14.25" customHeight="1">
      <c r="A316" s="288"/>
      <c r="B316" s="288"/>
      <c r="C316" s="288"/>
      <c r="D316" s="288"/>
      <c r="E316" s="288"/>
      <c r="F316" s="288"/>
      <c r="G316" s="288"/>
      <c r="H316" s="288"/>
      <c r="I316" s="288"/>
      <c r="J316" s="288"/>
      <c r="K316" s="288"/>
      <c r="L316" s="288"/>
      <c r="M316" s="288"/>
      <c r="N316" s="288"/>
      <c r="O316" s="288"/>
      <c r="P316" s="288"/>
      <c r="Q316" s="288"/>
      <c r="R316" s="288"/>
      <c r="S316" s="288"/>
      <c r="T316" s="288"/>
      <c r="U316" s="288"/>
      <c r="V316" s="288"/>
      <c r="W316" s="288"/>
      <c r="X316" s="288"/>
      <c r="Y316" s="288"/>
      <c r="Z316" s="288"/>
    </row>
    <row r="317" spans="1:26" ht="14.25" customHeight="1">
      <c r="A317" s="288"/>
      <c r="B317" s="288"/>
      <c r="C317" s="288"/>
      <c r="D317" s="288"/>
      <c r="E317" s="288"/>
      <c r="F317" s="288"/>
      <c r="G317" s="288"/>
      <c r="H317" s="288"/>
      <c r="I317" s="288"/>
      <c r="J317" s="288"/>
      <c r="K317" s="288"/>
      <c r="L317" s="288"/>
      <c r="M317" s="288"/>
      <c r="N317" s="288"/>
      <c r="O317" s="288"/>
      <c r="P317" s="288"/>
      <c r="Q317" s="288"/>
      <c r="R317" s="288"/>
      <c r="S317" s="288"/>
      <c r="T317" s="288"/>
      <c r="U317" s="288"/>
      <c r="V317" s="288"/>
      <c r="W317" s="288"/>
      <c r="X317" s="288"/>
      <c r="Y317" s="288"/>
      <c r="Z317" s="288"/>
    </row>
    <row r="318" spans="1:26" ht="14.25" customHeight="1">
      <c r="A318" s="288"/>
      <c r="B318" s="288"/>
      <c r="C318" s="288"/>
      <c r="D318" s="288"/>
      <c r="E318" s="288"/>
      <c r="F318" s="288"/>
      <c r="G318" s="288"/>
      <c r="H318" s="288"/>
      <c r="I318" s="288"/>
      <c r="J318" s="288"/>
      <c r="K318" s="288"/>
      <c r="L318" s="288"/>
      <c r="M318" s="288"/>
      <c r="N318" s="288"/>
      <c r="O318" s="288"/>
      <c r="P318" s="288"/>
      <c r="Q318" s="288"/>
      <c r="R318" s="288"/>
      <c r="S318" s="288"/>
      <c r="T318" s="288"/>
      <c r="U318" s="288"/>
      <c r="V318" s="288"/>
      <c r="W318" s="288"/>
      <c r="X318" s="288"/>
      <c r="Y318" s="288"/>
      <c r="Z318" s="288"/>
    </row>
    <row r="319" spans="1:26" ht="14.25" customHeight="1">
      <c r="A319" s="288"/>
      <c r="B319" s="288"/>
      <c r="C319" s="288"/>
      <c r="D319" s="288"/>
      <c r="E319" s="288"/>
      <c r="F319" s="288"/>
      <c r="G319" s="288"/>
      <c r="H319" s="288"/>
      <c r="I319" s="288"/>
      <c r="J319" s="288"/>
      <c r="K319" s="288"/>
      <c r="L319" s="288"/>
      <c r="M319" s="288"/>
      <c r="N319" s="288"/>
      <c r="O319" s="288"/>
      <c r="P319" s="288"/>
      <c r="Q319" s="288"/>
      <c r="R319" s="288"/>
      <c r="S319" s="288"/>
      <c r="T319" s="288"/>
      <c r="U319" s="288"/>
      <c r="V319" s="288"/>
      <c r="W319" s="288"/>
      <c r="X319" s="288"/>
      <c r="Y319" s="288"/>
      <c r="Z319" s="288"/>
    </row>
    <row r="320" spans="1:26" ht="14.25" customHeight="1">
      <c r="A320" s="288"/>
      <c r="B320" s="288"/>
      <c r="C320" s="288"/>
      <c r="D320" s="288"/>
      <c r="E320" s="288"/>
      <c r="F320" s="288"/>
      <c r="G320" s="288"/>
      <c r="H320" s="288"/>
      <c r="I320" s="288"/>
      <c r="J320" s="288"/>
      <c r="K320" s="288"/>
      <c r="L320" s="288"/>
      <c r="M320" s="288"/>
      <c r="N320" s="288"/>
      <c r="O320" s="288"/>
      <c r="P320" s="288"/>
      <c r="Q320" s="288"/>
      <c r="R320" s="288"/>
      <c r="S320" s="288"/>
      <c r="T320" s="288"/>
      <c r="U320" s="288"/>
      <c r="V320" s="288"/>
      <c r="W320" s="288"/>
      <c r="X320" s="288"/>
      <c r="Y320" s="288"/>
      <c r="Z320" s="288"/>
    </row>
    <row r="321" spans="1:26" ht="14.25" customHeight="1">
      <c r="A321" s="288"/>
      <c r="B321" s="288"/>
      <c r="C321" s="288"/>
      <c r="D321" s="288"/>
      <c r="E321" s="288"/>
      <c r="F321" s="288"/>
      <c r="G321" s="288"/>
      <c r="H321" s="288"/>
      <c r="I321" s="288"/>
      <c r="J321" s="288"/>
      <c r="K321" s="288"/>
      <c r="L321" s="288"/>
      <c r="M321" s="288"/>
      <c r="N321" s="288"/>
      <c r="O321" s="288"/>
      <c r="P321" s="288"/>
      <c r="Q321" s="288"/>
      <c r="R321" s="288"/>
      <c r="S321" s="288"/>
      <c r="T321" s="288"/>
      <c r="U321" s="288"/>
      <c r="V321" s="288"/>
      <c r="W321" s="288"/>
      <c r="X321" s="288"/>
      <c r="Y321" s="288"/>
      <c r="Z321" s="288"/>
    </row>
    <row r="322" spans="1:26" ht="14.25" customHeight="1">
      <c r="A322" s="288"/>
      <c r="B322" s="288"/>
      <c r="C322" s="288"/>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row>
    <row r="323" spans="1:26" ht="14.25" customHeight="1">
      <c r="A323" s="288"/>
      <c r="B323" s="288"/>
      <c r="C323" s="288"/>
      <c r="D323" s="288"/>
      <c r="E323" s="288"/>
      <c r="F323" s="288"/>
      <c r="G323" s="288"/>
      <c r="H323" s="288"/>
      <c r="I323" s="288"/>
      <c r="J323" s="288"/>
      <c r="K323" s="288"/>
      <c r="L323" s="288"/>
      <c r="M323" s="288"/>
      <c r="N323" s="288"/>
      <c r="O323" s="288"/>
      <c r="P323" s="288"/>
      <c r="Q323" s="288"/>
      <c r="R323" s="288"/>
      <c r="S323" s="288"/>
      <c r="T323" s="288"/>
      <c r="U323" s="288"/>
      <c r="V323" s="288"/>
      <c r="W323" s="288"/>
      <c r="X323" s="288"/>
      <c r="Y323" s="288"/>
      <c r="Z323" s="288"/>
    </row>
    <row r="324" spans="1:26" ht="14.25" customHeight="1">
      <c r="A324" s="288"/>
      <c r="B324" s="288"/>
      <c r="C324" s="288"/>
      <c r="D324" s="288"/>
      <c r="E324" s="288"/>
      <c r="F324" s="288"/>
      <c r="G324" s="288"/>
      <c r="H324" s="288"/>
      <c r="I324" s="288"/>
      <c r="J324" s="288"/>
      <c r="K324" s="288"/>
      <c r="L324" s="288"/>
      <c r="M324" s="288"/>
      <c r="N324" s="288"/>
      <c r="O324" s="288"/>
      <c r="P324" s="288"/>
      <c r="Q324" s="288"/>
      <c r="R324" s="288"/>
      <c r="S324" s="288"/>
      <c r="T324" s="288"/>
      <c r="U324" s="288"/>
      <c r="V324" s="288"/>
      <c r="W324" s="288"/>
      <c r="X324" s="288"/>
      <c r="Y324" s="288"/>
      <c r="Z324" s="288"/>
    </row>
    <row r="325" spans="1:26" ht="14.25" customHeight="1">
      <c r="A325" s="288"/>
      <c r="B325" s="288"/>
      <c r="C325" s="288"/>
      <c r="D325" s="288"/>
      <c r="E325" s="288"/>
      <c r="F325" s="288"/>
      <c r="G325" s="288"/>
      <c r="H325" s="288"/>
      <c r="I325" s="288"/>
      <c r="J325" s="288"/>
      <c r="K325" s="288"/>
      <c r="L325" s="288"/>
      <c r="M325" s="288"/>
      <c r="N325" s="288"/>
      <c r="O325" s="288"/>
      <c r="P325" s="288"/>
      <c r="Q325" s="288"/>
      <c r="R325" s="288"/>
      <c r="S325" s="288"/>
      <c r="T325" s="288"/>
      <c r="U325" s="288"/>
      <c r="V325" s="288"/>
      <c r="W325" s="288"/>
      <c r="X325" s="288"/>
      <c r="Y325" s="288"/>
      <c r="Z325" s="288"/>
    </row>
    <row r="326" spans="1:26" ht="14.25" customHeight="1">
      <c r="A326" s="288"/>
      <c r="B326" s="288"/>
      <c r="C326" s="288"/>
      <c r="D326" s="288"/>
      <c r="E326" s="288"/>
      <c r="F326" s="288"/>
      <c r="G326" s="288"/>
      <c r="H326" s="288"/>
      <c r="I326" s="288"/>
      <c r="J326" s="288"/>
      <c r="K326" s="288"/>
      <c r="L326" s="288"/>
      <c r="M326" s="288"/>
      <c r="N326" s="288"/>
      <c r="O326" s="288"/>
      <c r="P326" s="288"/>
      <c r="Q326" s="288"/>
      <c r="R326" s="288"/>
      <c r="S326" s="288"/>
      <c r="T326" s="288"/>
      <c r="U326" s="288"/>
      <c r="V326" s="288"/>
      <c r="W326" s="288"/>
      <c r="X326" s="288"/>
      <c r="Y326" s="288"/>
      <c r="Z326" s="288"/>
    </row>
    <row r="327" spans="1:26" ht="14.25" customHeight="1">
      <c r="A327" s="288"/>
      <c r="B327" s="288"/>
      <c r="C327" s="288"/>
      <c r="D327" s="288"/>
      <c r="E327" s="288"/>
      <c r="F327" s="288"/>
      <c r="G327" s="288"/>
      <c r="H327" s="288"/>
      <c r="I327" s="288"/>
      <c r="J327" s="288"/>
      <c r="K327" s="288"/>
      <c r="L327" s="288"/>
      <c r="M327" s="288"/>
      <c r="N327" s="288"/>
      <c r="O327" s="288"/>
      <c r="P327" s="288"/>
      <c r="Q327" s="288"/>
      <c r="R327" s="288"/>
      <c r="S327" s="288"/>
      <c r="T327" s="288"/>
      <c r="U327" s="288"/>
      <c r="V327" s="288"/>
      <c r="W327" s="288"/>
      <c r="X327" s="288"/>
      <c r="Y327" s="288"/>
      <c r="Z327" s="288"/>
    </row>
    <row r="328" spans="1:26" ht="14.25" customHeight="1">
      <c r="A328" s="288"/>
      <c r="B328" s="288"/>
      <c r="C328" s="288"/>
      <c r="D328" s="288"/>
      <c r="E328" s="288"/>
      <c r="F328" s="288"/>
      <c r="G328" s="288"/>
      <c r="H328" s="288"/>
      <c r="I328" s="288"/>
      <c r="J328" s="288"/>
      <c r="K328" s="288"/>
      <c r="L328" s="288"/>
      <c r="M328" s="288"/>
      <c r="N328" s="288"/>
      <c r="O328" s="288"/>
      <c r="P328" s="288"/>
      <c r="Q328" s="288"/>
      <c r="R328" s="288"/>
      <c r="S328" s="288"/>
      <c r="T328" s="288"/>
      <c r="U328" s="288"/>
      <c r="V328" s="288"/>
      <c r="W328" s="288"/>
      <c r="X328" s="288"/>
      <c r="Y328" s="288"/>
      <c r="Z328" s="288"/>
    </row>
    <row r="329" spans="1:26" ht="14.25" customHeight="1">
      <c r="A329" s="288"/>
      <c r="B329" s="288"/>
      <c r="C329" s="288"/>
      <c r="D329" s="288"/>
      <c r="E329" s="288"/>
      <c r="F329" s="288"/>
      <c r="G329" s="288"/>
      <c r="H329" s="288"/>
      <c r="I329" s="288"/>
      <c r="J329" s="288"/>
      <c r="K329" s="288"/>
      <c r="L329" s="288"/>
      <c r="M329" s="288"/>
      <c r="N329" s="288"/>
      <c r="O329" s="288"/>
      <c r="P329" s="288"/>
      <c r="Q329" s="288"/>
      <c r="R329" s="288"/>
      <c r="S329" s="288"/>
      <c r="T329" s="288"/>
      <c r="U329" s="288"/>
      <c r="V329" s="288"/>
      <c r="W329" s="288"/>
      <c r="X329" s="288"/>
      <c r="Y329" s="288"/>
      <c r="Z329" s="288"/>
    </row>
    <row r="330" spans="1:26" ht="14.25" customHeight="1">
      <c r="A330" s="288"/>
      <c r="B330" s="288"/>
      <c r="C330" s="288"/>
      <c r="D330" s="288"/>
      <c r="E330" s="288"/>
      <c r="F330" s="288"/>
      <c r="G330" s="288"/>
      <c r="H330" s="288"/>
      <c r="I330" s="288"/>
      <c r="J330" s="288"/>
      <c r="K330" s="288"/>
      <c r="L330" s="288"/>
      <c r="M330" s="288"/>
      <c r="N330" s="288"/>
      <c r="O330" s="288"/>
      <c r="P330" s="288"/>
      <c r="Q330" s="288"/>
      <c r="R330" s="288"/>
      <c r="S330" s="288"/>
      <c r="T330" s="288"/>
      <c r="U330" s="288"/>
      <c r="V330" s="288"/>
      <c r="W330" s="288"/>
      <c r="X330" s="288"/>
      <c r="Y330" s="288"/>
      <c r="Z330" s="288"/>
    </row>
    <row r="331" spans="1:26" ht="14.25" customHeight="1">
      <c r="A331" s="288"/>
      <c r="B331" s="288"/>
      <c r="C331" s="288"/>
      <c r="D331" s="288"/>
      <c r="E331" s="288"/>
      <c r="F331" s="288"/>
      <c r="G331" s="288"/>
      <c r="H331" s="288"/>
      <c r="I331" s="288"/>
      <c r="J331" s="288"/>
      <c r="K331" s="288"/>
      <c r="L331" s="288"/>
      <c r="M331" s="288"/>
      <c r="N331" s="288"/>
      <c r="O331" s="288"/>
      <c r="P331" s="288"/>
      <c r="Q331" s="288"/>
      <c r="R331" s="288"/>
      <c r="S331" s="288"/>
      <c r="T331" s="288"/>
      <c r="U331" s="288"/>
      <c r="V331" s="288"/>
      <c r="W331" s="288"/>
      <c r="X331" s="288"/>
      <c r="Y331" s="288"/>
      <c r="Z331" s="288"/>
    </row>
    <row r="332" spans="1:26" ht="14.25" customHeight="1">
      <c r="A332" s="288"/>
      <c r="B332" s="288"/>
      <c r="C332" s="288"/>
      <c r="D332" s="288"/>
      <c r="E332" s="288"/>
      <c r="F332" s="288"/>
      <c r="G332" s="288"/>
      <c r="H332" s="288"/>
      <c r="I332" s="288"/>
      <c r="J332" s="288"/>
      <c r="K332" s="288"/>
      <c r="L332" s="288"/>
      <c r="M332" s="288"/>
      <c r="N332" s="288"/>
      <c r="O332" s="288"/>
      <c r="P332" s="288"/>
      <c r="Q332" s="288"/>
      <c r="R332" s="288"/>
      <c r="S332" s="288"/>
      <c r="T332" s="288"/>
      <c r="U332" s="288"/>
      <c r="V332" s="288"/>
      <c r="W332" s="288"/>
      <c r="X332" s="288"/>
      <c r="Y332" s="288"/>
      <c r="Z332" s="288"/>
    </row>
    <row r="333" spans="1:26" ht="14.25" customHeight="1">
      <c r="A333" s="288"/>
      <c r="B333" s="288"/>
      <c r="C333" s="288"/>
      <c r="D333" s="288"/>
      <c r="E333" s="288"/>
      <c r="F333" s="288"/>
      <c r="G333" s="288"/>
      <c r="H333" s="288"/>
      <c r="I333" s="288"/>
      <c r="J333" s="288"/>
      <c r="K333" s="288"/>
      <c r="L333" s="288"/>
      <c r="M333" s="288"/>
      <c r="N333" s="288"/>
      <c r="O333" s="288"/>
      <c r="P333" s="288"/>
      <c r="Q333" s="288"/>
      <c r="R333" s="288"/>
      <c r="S333" s="288"/>
      <c r="T333" s="288"/>
      <c r="U333" s="288"/>
      <c r="V333" s="288"/>
      <c r="W333" s="288"/>
      <c r="X333" s="288"/>
      <c r="Y333" s="288"/>
      <c r="Z333" s="288"/>
    </row>
    <row r="334" spans="1:26" ht="14.25" customHeight="1">
      <c r="A334" s="288"/>
      <c r="B334" s="288"/>
      <c r="C334" s="288"/>
      <c r="D334" s="288"/>
      <c r="E334" s="288"/>
      <c r="F334" s="288"/>
      <c r="G334" s="288"/>
      <c r="H334" s="288"/>
      <c r="I334" s="288"/>
      <c r="J334" s="288"/>
      <c r="K334" s="288"/>
      <c r="L334" s="288"/>
      <c r="M334" s="288"/>
      <c r="N334" s="288"/>
      <c r="O334" s="288"/>
      <c r="P334" s="288"/>
      <c r="Q334" s="288"/>
      <c r="R334" s="288"/>
      <c r="S334" s="288"/>
      <c r="T334" s="288"/>
      <c r="U334" s="288"/>
      <c r="V334" s="288"/>
      <c r="W334" s="288"/>
      <c r="X334" s="288"/>
      <c r="Y334" s="288"/>
      <c r="Z334" s="288"/>
    </row>
    <row r="335" spans="1:26" ht="14.25" customHeight="1">
      <c r="A335" s="288"/>
      <c r="B335" s="288"/>
      <c r="C335" s="288"/>
      <c r="D335" s="288"/>
      <c r="E335" s="288"/>
      <c r="F335" s="288"/>
      <c r="G335" s="288"/>
      <c r="H335" s="288"/>
      <c r="I335" s="288"/>
      <c r="J335" s="288"/>
      <c r="K335" s="288"/>
      <c r="L335" s="288"/>
      <c r="M335" s="288"/>
      <c r="N335" s="288"/>
      <c r="O335" s="288"/>
      <c r="P335" s="288"/>
      <c r="Q335" s="288"/>
      <c r="R335" s="288"/>
      <c r="S335" s="288"/>
      <c r="T335" s="288"/>
      <c r="U335" s="288"/>
      <c r="V335" s="288"/>
      <c r="W335" s="288"/>
      <c r="X335" s="288"/>
      <c r="Y335" s="288"/>
      <c r="Z335" s="288"/>
    </row>
    <row r="336" spans="1:26" ht="14.25" customHeight="1">
      <c r="A336" s="288"/>
      <c r="B336" s="288"/>
      <c r="C336" s="288"/>
      <c r="D336" s="288"/>
      <c r="E336" s="288"/>
      <c r="F336" s="288"/>
      <c r="G336" s="288"/>
      <c r="H336" s="288"/>
      <c r="I336" s="288"/>
      <c r="J336" s="288"/>
      <c r="K336" s="288"/>
      <c r="L336" s="288"/>
      <c r="M336" s="288"/>
      <c r="N336" s="288"/>
      <c r="O336" s="288"/>
      <c r="P336" s="288"/>
      <c r="Q336" s="288"/>
      <c r="R336" s="288"/>
      <c r="S336" s="288"/>
      <c r="T336" s="288"/>
      <c r="U336" s="288"/>
      <c r="V336" s="288"/>
      <c r="W336" s="288"/>
      <c r="X336" s="288"/>
      <c r="Y336" s="288"/>
      <c r="Z336" s="288"/>
    </row>
    <row r="337" spans="1:26" ht="14.25" customHeight="1">
      <c r="A337" s="288"/>
      <c r="B337" s="288"/>
      <c r="C337" s="288"/>
      <c r="D337" s="288"/>
      <c r="E337" s="288"/>
      <c r="F337" s="288"/>
      <c r="G337" s="288"/>
      <c r="H337" s="288"/>
      <c r="I337" s="288"/>
      <c r="J337" s="288"/>
      <c r="K337" s="288"/>
      <c r="L337" s="288"/>
      <c r="M337" s="288"/>
      <c r="N337" s="288"/>
      <c r="O337" s="288"/>
      <c r="P337" s="288"/>
      <c r="Q337" s="288"/>
      <c r="R337" s="288"/>
      <c r="S337" s="288"/>
      <c r="T337" s="288"/>
      <c r="U337" s="288"/>
      <c r="V337" s="288"/>
      <c r="W337" s="288"/>
      <c r="X337" s="288"/>
      <c r="Y337" s="288"/>
      <c r="Z337" s="288"/>
    </row>
    <row r="338" spans="1:26" ht="14.25" customHeight="1">
      <c r="A338" s="288"/>
      <c r="B338" s="288"/>
      <c r="C338" s="288"/>
      <c r="D338" s="288"/>
      <c r="E338" s="288"/>
      <c r="F338" s="288"/>
      <c r="G338" s="288"/>
      <c r="H338" s="288"/>
      <c r="I338" s="288"/>
      <c r="J338" s="288"/>
      <c r="K338" s="288"/>
      <c r="L338" s="288"/>
      <c r="M338" s="288"/>
      <c r="N338" s="288"/>
      <c r="O338" s="288"/>
      <c r="P338" s="288"/>
      <c r="Q338" s="288"/>
      <c r="R338" s="288"/>
      <c r="S338" s="288"/>
      <c r="T338" s="288"/>
      <c r="U338" s="288"/>
      <c r="V338" s="288"/>
      <c r="W338" s="288"/>
      <c r="X338" s="288"/>
      <c r="Y338" s="288"/>
      <c r="Z338" s="288"/>
    </row>
    <row r="339" spans="1:26" ht="14.25" customHeight="1">
      <c r="A339" s="288"/>
      <c r="B339" s="288"/>
      <c r="C339" s="288"/>
      <c r="D339" s="288"/>
      <c r="E339" s="288"/>
      <c r="F339" s="288"/>
      <c r="G339" s="288"/>
      <c r="H339" s="288"/>
      <c r="I339" s="288"/>
      <c r="J339" s="288"/>
      <c r="K339" s="288"/>
      <c r="L339" s="288"/>
      <c r="M339" s="288"/>
      <c r="N339" s="288"/>
      <c r="O339" s="288"/>
      <c r="P339" s="288"/>
      <c r="Q339" s="288"/>
      <c r="R339" s="288"/>
      <c r="S339" s="288"/>
      <c r="T339" s="288"/>
      <c r="U339" s="288"/>
      <c r="V339" s="288"/>
      <c r="W339" s="288"/>
      <c r="X339" s="288"/>
      <c r="Y339" s="288"/>
      <c r="Z339" s="288"/>
    </row>
    <row r="340" spans="1:26" ht="14.25" customHeight="1">
      <c r="A340" s="288"/>
      <c r="B340" s="288"/>
      <c r="C340" s="288"/>
      <c r="D340" s="288"/>
      <c r="E340" s="288"/>
      <c r="F340" s="288"/>
      <c r="G340" s="288"/>
      <c r="H340" s="288"/>
      <c r="I340" s="288"/>
      <c r="J340" s="288"/>
      <c r="K340" s="288"/>
      <c r="L340" s="288"/>
      <c r="M340" s="288"/>
      <c r="N340" s="288"/>
      <c r="O340" s="288"/>
      <c r="P340" s="288"/>
      <c r="Q340" s="288"/>
      <c r="R340" s="288"/>
      <c r="S340" s="288"/>
      <c r="T340" s="288"/>
      <c r="U340" s="288"/>
      <c r="V340" s="288"/>
      <c r="W340" s="288"/>
      <c r="X340" s="288"/>
      <c r="Y340" s="288"/>
      <c r="Z340" s="288"/>
    </row>
    <row r="341" spans="1:26" ht="14.25" customHeight="1">
      <c r="A341" s="288"/>
      <c r="B341" s="288"/>
      <c r="C341" s="288"/>
      <c r="D341" s="288"/>
      <c r="E341" s="288"/>
      <c r="F341" s="288"/>
      <c r="G341" s="288"/>
      <c r="H341" s="288"/>
      <c r="I341" s="288"/>
      <c r="J341" s="288"/>
      <c r="K341" s="288"/>
      <c r="L341" s="288"/>
      <c r="M341" s="288"/>
      <c r="N341" s="288"/>
      <c r="O341" s="288"/>
      <c r="P341" s="288"/>
      <c r="Q341" s="288"/>
      <c r="R341" s="288"/>
      <c r="S341" s="288"/>
      <c r="T341" s="288"/>
      <c r="U341" s="288"/>
      <c r="V341" s="288"/>
      <c r="W341" s="288"/>
      <c r="X341" s="288"/>
      <c r="Y341" s="288"/>
      <c r="Z341" s="288"/>
    </row>
    <row r="342" spans="1:26" ht="14.25" customHeight="1">
      <c r="A342" s="288"/>
      <c r="B342" s="288"/>
      <c r="C342" s="288"/>
      <c r="D342" s="288"/>
      <c r="E342" s="288"/>
      <c r="F342" s="288"/>
      <c r="G342" s="288"/>
      <c r="H342" s="288"/>
      <c r="I342" s="288"/>
      <c r="J342" s="288"/>
      <c r="K342" s="288"/>
      <c r="L342" s="288"/>
      <c r="M342" s="288"/>
      <c r="N342" s="288"/>
      <c r="O342" s="288"/>
      <c r="P342" s="288"/>
      <c r="Q342" s="288"/>
      <c r="R342" s="288"/>
      <c r="S342" s="288"/>
      <c r="T342" s="288"/>
      <c r="U342" s="288"/>
      <c r="V342" s="288"/>
      <c r="W342" s="288"/>
      <c r="X342" s="288"/>
      <c r="Y342" s="288"/>
      <c r="Z342" s="288"/>
    </row>
    <row r="343" spans="1:26" ht="14.25" customHeight="1">
      <c r="A343" s="288"/>
      <c r="B343" s="288"/>
      <c r="C343" s="288"/>
      <c r="D343" s="288"/>
      <c r="E343" s="288"/>
      <c r="F343" s="288"/>
      <c r="G343" s="288"/>
      <c r="H343" s="288"/>
      <c r="I343" s="288"/>
      <c r="J343" s="288"/>
      <c r="K343" s="288"/>
      <c r="L343" s="288"/>
      <c r="M343" s="288"/>
      <c r="N343" s="288"/>
      <c r="O343" s="288"/>
      <c r="P343" s="288"/>
      <c r="Q343" s="288"/>
      <c r="R343" s="288"/>
      <c r="S343" s="288"/>
      <c r="T343" s="288"/>
      <c r="U343" s="288"/>
      <c r="V343" s="288"/>
      <c r="W343" s="288"/>
      <c r="X343" s="288"/>
      <c r="Y343" s="288"/>
      <c r="Z343" s="288"/>
    </row>
    <row r="344" spans="1:26" ht="14.25" customHeight="1">
      <c r="A344" s="288"/>
      <c r="B344" s="288"/>
      <c r="C344" s="288"/>
      <c r="D344" s="288"/>
      <c r="E344" s="288"/>
      <c r="F344" s="288"/>
      <c r="G344" s="288"/>
      <c r="H344" s="288"/>
      <c r="I344" s="288"/>
      <c r="J344" s="288"/>
      <c r="K344" s="288"/>
      <c r="L344" s="288"/>
      <c r="M344" s="288"/>
      <c r="N344" s="288"/>
      <c r="O344" s="288"/>
      <c r="P344" s="288"/>
      <c r="Q344" s="288"/>
      <c r="R344" s="288"/>
      <c r="S344" s="288"/>
      <c r="T344" s="288"/>
      <c r="U344" s="288"/>
      <c r="V344" s="288"/>
      <c r="W344" s="288"/>
      <c r="X344" s="288"/>
      <c r="Y344" s="288"/>
      <c r="Z344" s="288"/>
    </row>
    <row r="345" spans="1:26" ht="14.25" customHeight="1">
      <c r="A345" s="288"/>
      <c r="B345" s="288"/>
      <c r="C345" s="288"/>
      <c r="D345" s="288"/>
      <c r="E345" s="288"/>
      <c r="F345" s="288"/>
      <c r="G345" s="288"/>
      <c r="H345" s="288"/>
      <c r="I345" s="288"/>
      <c r="J345" s="288"/>
      <c r="K345" s="288"/>
      <c r="L345" s="288"/>
      <c r="M345" s="288"/>
      <c r="N345" s="288"/>
      <c r="O345" s="288"/>
      <c r="P345" s="288"/>
      <c r="Q345" s="288"/>
      <c r="R345" s="288"/>
      <c r="S345" s="288"/>
      <c r="T345" s="288"/>
      <c r="U345" s="288"/>
      <c r="V345" s="288"/>
      <c r="W345" s="288"/>
      <c r="X345" s="288"/>
      <c r="Y345" s="288"/>
      <c r="Z345" s="288"/>
    </row>
    <row r="346" spans="1:26" ht="14.25" customHeight="1">
      <c r="A346" s="288"/>
      <c r="B346" s="288"/>
      <c r="C346" s="288"/>
      <c r="D346" s="288"/>
      <c r="E346" s="288"/>
      <c r="F346" s="288"/>
      <c r="G346" s="288"/>
      <c r="H346" s="288"/>
      <c r="I346" s="288"/>
      <c r="J346" s="288"/>
      <c r="K346" s="288"/>
      <c r="L346" s="288"/>
      <c r="M346" s="288"/>
      <c r="N346" s="288"/>
      <c r="O346" s="288"/>
      <c r="P346" s="288"/>
      <c r="Q346" s="288"/>
      <c r="R346" s="288"/>
      <c r="S346" s="288"/>
      <c r="T346" s="288"/>
      <c r="U346" s="288"/>
      <c r="V346" s="288"/>
      <c r="W346" s="288"/>
      <c r="X346" s="288"/>
      <c r="Y346" s="288"/>
      <c r="Z346" s="288"/>
    </row>
    <row r="347" spans="1:26" ht="14.25" customHeight="1">
      <c r="A347" s="288"/>
      <c r="B347" s="288"/>
      <c r="C347" s="288"/>
      <c r="D347" s="288"/>
      <c r="E347" s="288"/>
      <c r="F347" s="288"/>
      <c r="G347" s="288"/>
      <c r="H347" s="288"/>
      <c r="I347" s="288"/>
      <c r="J347" s="288"/>
      <c r="K347" s="288"/>
      <c r="L347" s="288"/>
      <c r="M347" s="288"/>
      <c r="N347" s="288"/>
      <c r="O347" s="288"/>
      <c r="P347" s="288"/>
      <c r="Q347" s="288"/>
      <c r="R347" s="288"/>
      <c r="S347" s="288"/>
      <c r="T347" s="288"/>
      <c r="U347" s="288"/>
      <c r="V347" s="288"/>
      <c r="W347" s="288"/>
      <c r="X347" s="288"/>
      <c r="Y347" s="288"/>
      <c r="Z347" s="288"/>
    </row>
    <row r="348" spans="1:26" ht="14.25" customHeight="1">
      <c r="A348" s="288"/>
      <c r="B348" s="288"/>
      <c r="C348" s="288"/>
      <c r="D348" s="288"/>
      <c r="E348" s="288"/>
      <c r="F348" s="288"/>
      <c r="G348" s="288"/>
      <c r="H348" s="288"/>
      <c r="I348" s="288"/>
      <c r="J348" s="288"/>
      <c r="K348" s="288"/>
      <c r="L348" s="288"/>
      <c r="M348" s="288"/>
      <c r="N348" s="288"/>
      <c r="O348" s="288"/>
      <c r="P348" s="288"/>
      <c r="Q348" s="288"/>
      <c r="R348" s="288"/>
      <c r="S348" s="288"/>
      <c r="T348" s="288"/>
      <c r="U348" s="288"/>
      <c r="V348" s="288"/>
      <c r="W348" s="288"/>
      <c r="X348" s="288"/>
      <c r="Y348" s="288"/>
      <c r="Z348" s="288"/>
    </row>
    <row r="349" spans="1:26" ht="14.25" customHeight="1">
      <c r="A349" s="288"/>
      <c r="B349" s="288"/>
      <c r="C349" s="288"/>
      <c r="D349" s="288"/>
      <c r="E349" s="288"/>
      <c r="F349" s="288"/>
      <c r="G349" s="288"/>
      <c r="H349" s="288"/>
      <c r="I349" s="288"/>
      <c r="J349" s="288"/>
      <c r="K349" s="288"/>
      <c r="L349" s="288"/>
      <c r="M349" s="288"/>
      <c r="N349" s="288"/>
      <c r="O349" s="288"/>
      <c r="P349" s="288"/>
      <c r="Q349" s="288"/>
      <c r="R349" s="288"/>
      <c r="S349" s="288"/>
      <c r="T349" s="288"/>
      <c r="U349" s="288"/>
      <c r="V349" s="288"/>
      <c r="W349" s="288"/>
      <c r="X349" s="288"/>
      <c r="Y349" s="288"/>
      <c r="Z349" s="288"/>
    </row>
    <row r="350" spans="1:26" ht="14.25" customHeight="1">
      <c r="A350" s="288"/>
      <c r="B350" s="288"/>
      <c r="C350" s="288"/>
      <c r="D350" s="288"/>
      <c r="E350" s="288"/>
      <c r="F350" s="288"/>
      <c r="G350" s="288"/>
      <c r="H350" s="288"/>
      <c r="I350" s="288"/>
      <c r="J350" s="288"/>
      <c r="K350" s="288"/>
      <c r="L350" s="288"/>
      <c r="M350" s="288"/>
      <c r="N350" s="288"/>
      <c r="O350" s="288"/>
      <c r="P350" s="288"/>
      <c r="Q350" s="288"/>
      <c r="R350" s="288"/>
      <c r="S350" s="288"/>
      <c r="T350" s="288"/>
      <c r="U350" s="288"/>
      <c r="V350" s="288"/>
      <c r="W350" s="288"/>
      <c r="X350" s="288"/>
      <c r="Y350" s="288"/>
      <c r="Z350" s="288"/>
    </row>
    <row r="351" spans="1:26" ht="14.25" customHeight="1">
      <c r="A351" s="288"/>
      <c r="B351" s="288"/>
      <c r="C351" s="288"/>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row>
    <row r="352" spans="1:26" ht="14.25" customHeight="1">
      <c r="A352" s="288"/>
      <c r="B352" s="288"/>
      <c r="C352" s="288"/>
      <c r="D352" s="288"/>
      <c r="E352" s="288"/>
      <c r="F352" s="288"/>
      <c r="G352" s="288"/>
      <c r="H352" s="288"/>
      <c r="I352" s="288"/>
      <c r="J352" s="288"/>
      <c r="K352" s="288"/>
      <c r="L352" s="288"/>
      <c r="M352" s="288"/>
      <c r="N352" s="288"/>
      <c r="O352" s="288"/>
      <c r="P352" s="288"/>
      <c r="Q352" s="288"/>
      <c r="R352" s="288"/>
      <c r="S352" s="288"/>
      <c r="T352" s="288"/>
      <c r="U352" s="288"/>
      <c r="V352" s="288"/>
      <c r="W352" s="288"/>
      <c r="X352" s="288"/>
      <c r="Y352" s="288"/>
      <c r="Z352" s="288"/>
    </row>
    <row r="353" spans="1:26" ht="14.25" customHeight="1">
      <c r="A353" s="288"/>
      <c r="B353" s="288"/>
      <c r="C353" s="288"/>
      <c r="D353" s="288"/>
      <c r="E353" s="288"/>
      <c r="F353" s="288"/>
      <c r="G353" s="288"/>
      <c r="H353" s="288"/>
      <c r="I353" s="288"/>
      <c r="J353" s="288"/>
      <c r="K353" s="288"/>
      <c r="L353" s="288"/>
      <c r="M353" s="288"/>
      <c r="N353" s="288"/>
      <c r="O353" s="288"/>
      <c r="P353" s="288"/>
      <c r="Q353" s="288"/>
      <c r="R353" s="288"/>
      <c r="S353" s="288"/>
      <c r="T353" s="288"/>
      <c r="U353" s="288"/>
      <c r="V353" s="288"/>
      <c r="W353" s="288"/>
      <c r="X353" s="288"/>
      <c r="Y353" s="288"/>
      <c r="Z353" s="288"/>
    </row>
    <row r="354" spans="1:26" ht="14.25" customHeight="1">
      <c r="A354" s="288"/>
      <c r="B354" s="288"/>
      <c r="C354" s="288"/>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row>
    <row r="355" spans="1:26" ht="14.25" customHeight="1">
      <c r="A355" s="288"/>
      <c r="B355" s="288"/>
      <c r="C355" s="288"/>
      <c r="D355" s="288"/>
      <c r="E355" s="288"/>
      <c r="F355" s="288"/>
      <c r="G355" s="288"/>
      <c r="H355" s="288"/>
      <c r="I355" s="288"/>
      <c r="J355" s="288"/>
      <c r="K355" s="288"/>
      <c r="L355" s="288"/>
      <c r="M355" s="288"/>
      <c r="N355" s="288"/>
      <c r="O355" s="288"/>
      <c r="P355" s="288"/>
      <c r="Q355" s="288"/>
      <c r="R355" s="288"/>
      <c r="S355" s="288"/>
      <c r="T355" s="288"/>
      <c r="U355" s="288"/>
      <c r="V355" s="288"/>
      <c r="W355" s="288"/>
      <c r="X355" s="288"/>
      <c r="Y355" s="288"/>
      <c r="Z355" s="288"/>
    </row>
    <row r="356" spans="1:26" ht="14.25" customHeight="1">
      <c r="A356" s="288"/>
      <c r="B356" s="288"/>
      <c r="C356" s="288"/>
      <c r="D356" s="288"/>
      <c r="E356" s="288"/>
      <c r="F356" s="288"/>
      <c r="G356" s="288"/>
      <c r="H356" s="288"/>
      <c r="I356" s="288"/>
      <c r="J356" s="288"/>
      <c r="K356" s="288"/>
      <c r="L356" s="288"/>
      <c r="M356" s="288"/>
      <c r="N356" s="288"/>
      <c r="O356" s="288"/>
      <c r="P356" s="288"/>
      <c r="Q356" s="288"/>
      <c r="R356" s="288"/>
      <c r="S356" s="288"/>
      <c r="T356" s="288"/>
      <c r="U356" s="288"/>
      <c r="V356" s="288"/>
      <c r="W356" s="288"/>
      <c r="X356" s="288"/>
      <c r="Y356" s="288"/>
      <c r="Z356" s="288"/>
    </row>
    <row r="357" spans="1:26" ht="14.25" customHeight="1">
      <c r="A357" s="288"/>
      <c r="B357" s="288"/>
      <c r="C357" s="288"/>
      <c r="D357" s="288"/>
      <c r="E357" s="288"/>
      <c r="F357" s="288"/>
      <c r="G357" s="288"/>
      <c r="H357" s="288"/>
      <c r="I357" s="288"/>
      <c r="J357" s="288"/>
      <c r="K357" s="288"/>
      <c r="L357" s="288"/>
      <c r="M357" s="288"/>
      <c r="N357" s="288"/>
      <c r="O357" s="288"/>
      <c r="P357" s="288"/>
      <c r="Q357" s="288"/>
      <c r="R357" s="288"/>
      <c r="S357" s="288"/>
      <c r="T357" s="288"/>
      <c r="U357" s="288"/>
      <c r="V357" s="288"/>
      <c r="W357" s="288"/>
      <c r="X357" s="288"/>
      <c r="Y357" s="288"/>
      <c r="Z357" s="288"/>
    </row>
    <row r="358" spans="1:26" ht="14.25" customHeight="1">
      <c r="A358" s="288"/>
      <c r="B358" s="288"/>
      <c r="C358" s="288"/>
      <c r="D358" s="288"/>
      <c r="E358" s="288"/>
      <c r="F358" s="288"/>
      <c r="G358" s="288"/>
      <c r="H358" s="288"/>
      <c r="I358" s="288"/>
      <c r="J358" s="288"/>
      <c r="K358" s="288"/>
      <c r="L358" s="288"/>
      <c r="M358" s="288"/>
      <c r="N358" s="288"/>
      <c r="O358" s="288"/>
      <c r="P358" s="288"/>
      <c r="Q358" s="288"/>
      <c r="R358" s="288"/>
      <c r="S358" s="288"/>
      <c r="T358" s="288"/>
      <c r="U358" s="288"/>
      <c r="V358" s="288"/>
      <c r="W358" s="288"/>
      <c r="X358" s="288"/>
      <c r="Y358" s="288"/>
      <c r="Z358" s="288"/>
    </row>
    <row r="359" spans="1:26" ht="14.25" customHeight="1">
      <c r="A359" s="288"/>
      <c r="B359" s="288"/>
      <c r="C359" s="288"/>
      <c r="D359" s="288"/>
      <c r="E359" s="288"/>
      <c r="F359" s="288"/>
      <c r="G359" s="288"/>
      <c r="H359" s="288"/>
      <c r="I359" s="288"/>
      <c r="J359" s="288"/>
      <c r="K359" s="288"/>
      <c r="L359" s="288"/>
      <c r="M359" s="288"/>
      <c r="N359" s="288"/>
      <c r="O359" s="288"/>
      <c r="P359" s="288"/>
      <c r="Q359" s="288"/>
      <c r="R359" s="288"/>
      <c r="S359" s="288"/>
      <c r="T359" s="288"/>
      <c r="U359" s="288"/>
      <c r="V359" s="288"/>
      <c r="W359" s="288"/>
      <c r="X359" s="288"/>
      <c r="Y359" s="288"/>
      <c r="Z359" s="288"/>
    </row>
    <row r="360" spans="1:26" ht="14.25" customHeight="1">
      <c r="A360" s="288"/>
      <c r="B360" s="288"/>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row>
    <row r="361" spans="1:26" ht="14.25" customHeight="1">
      <c r="A361" s="288"/>
      <c r="B361" s="288"/>
      <c r="C361" s="288"/>
      <c r="D361" s="288"/>
      <c r="E361" s="288"/>
      <c r="F361" s="288"/>
      <c r="G361" s="288"/>
      <c r="H361" s="288"/>
      <c r="I361" s="288"/>
      <c r="J361" s="288"/>
      <c r="K361" s="288"/>
      <c r="L361" s="288"/>
      <c r="M361" s="288"/>
      <c r="N361" s="288"/>
      <c r="O361" s="288"/>
      <c r="P361" s="288"/>
      <c r="Q361" s="288"/>
      <c r="R361" s="288"/>
      <c r="S361" s="288"/>
      <c r="T361" s="288"/>
      <c r="U361" s="288"/>
      <c r="V361" s="288"/>
      <c r="W361" s="288"/>
      <c r="X361" s="288"/>
      <c r="Y361" s="288"/>
      <c r="Z361" s="288"/>
    </row>
    <row r="362" spans="1:26" ht="14.25" customHeight="1">
      <c r="A362" s="288"/>
      <c r="B362" s="288"/>
      <c r="C362" s="288"/>
      <c r="D362" s="288"/>
      <c r="E362" s="288"/>
      <c r="F362" s="288"/>
      <c r="G362" s="288"/>
      <c r="H362" s="288"/>
      <c r="I362" s="288"/>
      <c r="J362" s="288"/>
      <c r="K362" s="288"/>
      <c r="L362" s="288"/>
      <c r="M362" s="288"/>
      <c r="N362" s="288"/>
      <c r="O362" s="288"/>
      <c r="P362" s="288"/>
      <c r="Q362" s="288"/>
      <c r="R362" s="288"/>
      <c r="S362" s="288"/>
      <c r="T362" s="288"/>
      <c r="U362" s="288"/>
      <c r="V362" s="288"/>
      <c r="W362" s="288"/>
      <c r="X362" s="288"/>
      <c r="Y362" s="288"/>
      <c r="Z362" s="288"/>
    </row>
    <row r="363" spans="1:26" ht="14.25" customHeight="1">
      <c r="A363" s="288"/>
      <c r="B363" s="288"/>
      <c r="C363" s="288"/>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row>
    <row r="364" spans="1:26" ht="14.25" customHeight="1">
      <c r="A364" s="288"/>
      <c r="B364" s="288"/>
      <c r="C364" s="288"/>
      <c r="D364" s="288"/>
      <c r="E364" s="288"/>
      <c r="F364" s="288"/>
      <c r="G364" s="288"/>
      <c r="H364" s="288"/>
      <c r="I364" s="288"/>
      <c r="J364" s="288"/>
      <c r="K364" s="288"/>
      <c r="L364" s="288"/>
      <c r="M364" s="288"/>
      <c r="N364" s="288"/>
      <c r="O364" s="288"/>
      <c r="P364" s="288"/>
      <c r="Q364" s="288"/>
      <c r="R364" s="288"/>
      <c r="S364" s="288"/>
      <c r="T364" s="288"/>
      <c r="U364" s="288"/>
      <c r="V364" s="288"/>
      <c r="W364" s="288"/>
      <c r="X364" s="288"/>
      <c r="Y364" s="288"/>
      <c r="Z364" s="288"/>
    </row>
    <row r="365" spans="1:26" ht="14.25" customHeight="1">
      <c r="A365" s="288"/>
      <c r="B365" s="288"/>
      <c r="C365" s="288"/>
      <c r="D365" s="288"/>
      <c r="E365" s="288"/>
      <c r="F365" s="288"/>
      <c r="G365" s="288"/>
      <c r="H365" s="288"/>
      <c r="I365" s="288"/>
      <c r="J365" s="288"/>
      <c r="K365" s="288"/>
      <c r="L365" s="288"/>
      <c r="M365" s="288"/>
      <c r="N365" s="288"/>
      <c r="O365" s="288"/>
      <c r="P365" s="288"/>
      <c r="Q365" s="288"/>
      <c r="R365" s="288"/>
      <c r="S365" s="288"/>
      <c r="T365" s="288"/>
      <c r="U365" s="288"/>
      <c r="V365" s="288"/>
      <c r="W365" s="288"/>
      <c r="X365" s="288"/>
      <c r="Y365" s="288"/>
      <c r="Z365" s="288"/>
    </row>
    <row r="366" spans="1:26" ht="14.25" customHeight="1">
      <c r="A366" s="288"/>
      <c r="B366" s="288"/>
      <c r="C366" s="288"/>
      <c r="D366" s="288"/>
      <c r="E366" s="288"/>
      <c r="F366" s="288"/>
      <c r="G366" s="288"/>
      <c r="H366" s="288"/>
      <c r="I366" s="288"/>
      <c r="J366" s="288"/>
      <c r="K366" s="288"/>
      <c r="L366" s="288"/>
      <c r="M366" s="288"/>
      <c r="N366" s="288"/>
      <c r="O366" s="288"/>
      <c r="P366" s="288"/>
      <c r="Q366" s="288"/>
      <c r="R366" s="288"/>
      <c r="S366" s="288"/>
      <c r="T366" s="288"/>
      <c r="U366" s="288"/>
      <c r="V366" s="288"/>
      <c r="W366" s="288"/>
      <c r="X366" s="288"/>
      <c r="Y366" s="288"/>
      <c r="Z366" s="288"/>
    </row>
    <row r="367" spans="1:26" ht="14.25" customHeight="1">
      <c r="A367" s="288"/>
      <c r="B367" s="288"/>
      <c r="C367" s="288"/>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288"/>
      <c r="Z367" s="288"/>
    </row>
    <row r="368" spans="1:26" ht="14.25" customHeight="1">
      <c r="A368" s="288"/>
      <c r="B368" s="288"/>
      <c r="C368" s="288"/>
      <c r="D368" s="288"/>
      <c r="E368" s="288"/>
      <c r="F368" s="288"/>
      <c r="G368" s="288"/>
      <c r="H368" s="288"/>
      <c r="I368" s="288"/>
      <c r="J368" s="288"/>
      <c r="K368" s="288"/>
      <c r="L368" s="288"/>
      <c r="M368" s="288"/>
      <c r="N368" s="288"/>
      <c r="O368" s="288"/>
      <c r="P368" s="288"/>
      <c r="Q368" s="288"/>
      <c r="R368" s="288"/>
      <c r="S368" s="288"/>
      <c r="T368" s="288"/>
      <c r="U368" s="288"/>
      <c r="V368" s="288"/>
      <c r="W368" s="288"/>
      <c r="X368" s="288"/>
      <c r="Y368" s="288"/>
      <c r="Z368" s="288"/>
    </row>
    <row r="369" spans="1:26" ht="14.25" customHeight="1">
      <c r="A369" s="288"/>
      <c r="B369" s="288"/>
      <c r="C369" s="288"/>
      <c r="D369" s="288"/>
      <c r="E369" s="288"/>
      <c r="F369" s="288"/>
      <c r="G369" s="288"/>
      <c r="H369" s="288"/>
      <c r="I369" s="288"/>
      <c r="J369" s="288"/>
      <c r="K369" s="288"/>
      <c r="L369" s="288"/>
      <c r="M369" s="288"/>
      <c r="N369" s="288"/>
      <c r="O369" s="288"/>
      <c r="P369" s="288"/>
      <c r="Q369" s="288"/>
      <c r="R369" s="288"/>
      <c r="S369" s="288"/>
      <c r="T369" s="288"/>
      <c r="U369" s="288"/>
      <c r="V369" s="288"/>
      <c r="W369" s="288"/>
      <c r="X369" s="288"/>
      <c r="Y369" s="288"/>
      <c r="Z369" s="288"/>
    </row>
    <row r="370" spans="1:26" ht="14.25" customHeight="1">
      <c r="A370" s="288"/>
      <c r="B370" s="288"/>
      <c r="C370" s="288"/>
      <c r="D370" s="288"/>
      <c r="E370" s="288"/>
      <c r="F370" s="288"/>
      <c r="G370" s="288"/>
      <c r="H370" s="288"/>
      <c r="I370" s="288"/>
      <c r="J370" s="288"/>
      <c r="K370" s="288"/>
      <c r="L370" s="288"/>
      <c r="M370" s="288"/>
      <c r="N370" s="288"/>
      <c r="O370" s="288"/>
      <c r="P370" s="288"/>
      <c r="Q370" s="288"/>
      <c r="R370" s="288"/>
      <c r="S370" s="288"/>
      <c r="T370" s="288"/>
      <c r="U370" s="288"/>
      <c r="V370" s="288"/>
      <c r="W370" s="288"/>
      <c r="X370" s="288"/>
      <c r="Y370" s="288"/>
      <c r="Z370" s="288"/>
    </row>
    <row r="371" spans="1:26" ht="14.25" customHeight="1">
      <c r="A371" s="288"/>
      <c r="B371" s="288"/>
      <c r="C371" s="288"/>
      <c r="D371" s="288"/>
      <c r="E371" s="288"/>
      <c r="F371" s="288"/>
      <c r="G371" s="288"/>
      <c r="H371" s="288"/>
      <c r="I371" s="288"/>
      <c r="J371" s="288"/>
      <c r="K371" s="288"/>
      <c r="L371" s="288"/>
      <c r="M371" s="288"/>
      <c r="N371" s="288"/>
      <c r="O371" s="288"/>
      <c r="P371" s="288"/>
      <c r="Q371" s="288"/>
      <c r="R371" s="288"/>
      <c r="S371" s="288"/>
      <c r="T371" s="288"/>
      <c r="U371" s="288"/>
      <c r="V371" s="288"/>
      <c r="W371" s="288"/>
      <c r="X371" s="288"/>
      <c r="Y371" s="288"/>
      <c r="Z371" s="288"/>
    </row>
    <row r="372" spans="1:26" ht="14.25" customHeight="1">
      <c r="A372" s="288"/>
      <c r="B372" s="288"/>
      <c r="C372" s="288"/>
      <c r="D372" s="288"/>
      <c r="E372" s="288"/>
      <c r="F372" s="288"/>
      <c r="G372" s="288"/>
      <c r="H372" s="288"/>
      <c r="I372" s="288"/>
      <c r="J372" s="288"/>
      <c r="K372" s="288"/>
      <c r="L372" s="288"/>
      <c r="M372" s="288"/>
      <c r="N372" s="288"/>
      <c r="O372" s="288"/>
      <c r="P372" s="288"/>
      <c r="Q372" s="288"/>
      <c r="R372" s="288"/>
      <c r="S372" s="288"/>
      <c r="T372" s="288"/>
      <c r="U372" s="288"/>
      <c r="V372" s="288"/>
      <c r="W372" s="288"/>
      <c r="X372" s="288"/>
      <c r="Y372" s="288"/>
      <c r="Z372" s="288"/>
    </row>
    <row r="373" spans="1:26" ht="14.25" customHeight="1">
      <c r="A373" s="288"/>
      <c r="B373" s="288"/>
      <c r="C373" s="288"/>
      <c r="D373" s="288"/>
      <c r="E373" s="288"/>
      <c r="F373" s="288"/>
      <c r="G373" s="288"/>
      <c r="H373" s="288"/>
      <c r="I373" s="288"/>
      <c r="J373" s="288"/>
      <c r="K373" s="288"/>
      <c r="L373" s="288"/>
      <c r="M373" s="288"/>
      <c r="N373" s="288"/>
      <c r="O373" s="288"/>
      <c r="P373" s="288"/>
      <c r="Q373" s="288"/>
      <c r="R373" s="288"/>
      <c r="S373" s="288"/>
      <c r="T373" s="288"/>
      <c r="U373" s="288"/>
      <c r="V373" s="288"/>
      <c r="W373" s="288"/>
      <c r="X373" s="288"/>
      <c r="Y373" s="288"/>
      <c r="Z373" s="288"/>
    </row>
    <row r="374" spans="1:26" ht="14.25" customHeight="1">
      <c r="A374" s="288"/>
      <c r="B374" s="288"/>
      <c r="C374" s="288"/>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288"/>
      <c r="Z374" s="288"/>
    </row>
    <row r="375" spans="1:26" ht="14.25" customHeight="1">
      <c r="A375" s="288"/>
      <c r="B375" s="288"/>
      <c r="C375" s="288"/>
      <c r="D375" s="288"/>
      <c r="E375" s="288"/>
      <c r="F375" s="288"/>
      <c r="G375" s="288"/>
      <c r="H375" s="288"/>
      <c r="I375" s="288"/>
      <c r="J375" s="288"/>
      <c r="K375" s="288"/>
      <c r="L375" s="288"/>
      <c r="M375" s="288"/>
      <c r="N375" s="288"/>
      <c r="O375" s="288"/>
      <c r="P375" s="288"/>
      <c r="Q375" s="288"/>
      <c r="R375" s="288"/>
      <c r="S375" s="288"/>
      <c r="T375" s="288"/>
      <c r="U375" s="288"/>
      <c r="V375" s="288"/>
      <c r="W375" s="288"/>
      <c r="X375" s="288"/>
      <c r="Y375" s="288"/>
      <c r="Z375" s="288"/>
    </row>
    <row r="376" spans="1:26" ht="14.25" customHeight="1">
      <c r="A376" s="288"/>
      <c r="B376" s="288"/>
      <c r="C376" s="288"/>
      <c r="D376" s="288"/>
      <c r="E376" s="288"/>
      <c r="F376" s="288"/>
      <c r="G376" s="288"/>
      <c r="H376" s="288"/>
      <c r="I376" s="288"/>
      <c r="J376" s="288"/>
      <c r="K376" s="288"/>
      <c r="L376" s="288"/>
      <c r="M376" s="288"/>
      <c r="N376" s="288"/>
      <c r="O376" s="288"/>
      <c r="P376" s="288"/>
      <c r="Q376" s="288"/>
      <c r="R376" s="288"/>
      <c r="S376" s="288"/>
      <c r="T376" s="288"/>
      <c r="U376" s="288"/>
      <c r="V376" s="288"/>
      <c r="W376" s="288"/>
      <c r="X376" s="288"/>
      <c r="Y376" s="288"/>
      <c r="Z376" s="288"/>
    </row>
    <row r="377" spans="1:26" ht="14.25" customHeight="1">
      <c r="A377" s="288"/>
      <c r="B377" s="288"/>
      <c r="C377" s="288"/>
      <c r="D377" s="288"/>
      <c r="E377" s="288"/>
      <c r="F377" s="288"/>
      <c r="G377" s="288"/>
      <c r="H377" s="288"/>
      <c r="I377" s="288"/>
      <c r="J377" s="288"/>
      <c r="K377" s="288"/>
      <c r="L377" s="288"/>
      <c r="M377" s="288"/>
      <c r="N377" s="288"/>
      <c r="O377" s="288"/>
      <c r="P377" s="288"/>
      <c r="Q377" s="288"/>
      <c r="R377" s="288"/>
      <c r="S377" s="288"/>
      <c r="T377" s="288"/>
      <c r="U377" s="288"/>
      <c r="V377" s="288"/>
      <c r="W377" s="288"/>
      <c r="X377" s="288"/>
      <c r="Y377" s="288"/>
      <c r="Z377" s="288"/>
    </row>
    <row r="378" spans="1:26" ht="14.25" customHeight="1">
      <c r="A378" s="288"/>
      <c r="B378" s="288"/>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row>
    <row r="379" spans="1:26" ht="14.25" customHeight="1">
      <c r="A379" s="288"/>
      <c r="B379" s="288"/>
      <c r="C379" s="288"/>
      <c r="D379" s="288"/>
      <c r="E379" s="288"/>
      <c r="F379" s="288"/>
      <c r="G379" s="288"/>
      <c r="H379" s="288"/>
      <c r="I379" s="288"/>
      <c r="J379" s="288"/>
      <c r="K379" s="288"/>
      <c r="L379" s="288"/>
      <c r="M379" s="288"/>
      <c r="N379" s="288"/>
      <c r="O379" s="288"/>
      <c r="P379" s="288"/>
      <c r="Q379" s="288"/>
      <c r="R379" s="288"/>
      <c r="S379" s="288"/>
      <c r="T379" s="288"/>
      <c r="U379" s="288"/>
      <c r="V379" s="288"/>
      <c r="W379" s="288"/>
      <c r="X379" s="288"/>
      <c r="Y379" s="288"/>
      <c r="Z379" s="288"/>
    </row>
    <row r="380" spans="1:26" ht="14.25" customHeight="1">
      <c r="A380" s="288"/>
      <c r="B380" s="288"/>
      <c r="C380" s="288"/>
      <c r="D380" s="288"/>
      <c r="E380" s="288"/>
      <c r="F380" s="288"/>
      <c r="G380" s="288"/>
      <c r="H380" s="288"/>
      <c r="I380" s="288"/>
      <c r="J380" s="288"/>
      <c r="K380" s="288"/>
      <c r="L380" s="288"/>
      <c r="M380" s="288"/>
      <c r="N380" s="288"/>
      <c r="O380" s="288"/>
      <c r="P380" s="288"/>
      <c r="Q380" s="288"/>
      <c r="R380" s="288"/>
      <c r="S380" s="288"/>
      <c r="T380" s="288"/>
      <c r="U380" s="288"/>
      <c r="V380" s="288"/>
      <c r="W380" s="288"/>
      <c r="X380" s="288"/>
      <c r="Y380" s="288"/>
      <c r="Z380" s="288"/>
    </row>
    <row r="381" spans="1:26" ht="14.25" customHeight="1">
      <c r="A381" s="288"/>
      <c r="B381" s="288"/>
      <c r="C381" s="288"/>
      <c r="D381" s="288"/>
      <c r="E381" s="288"/>
      <c r="F381" s="288"/>
      <c r="G381" s="288"/>
      <c r="H381" s="288"/>
      <c r="I381" s="288"/>
      <c r="J381" s="288"/>
      <c r="K381" s="288"/>
      <c r="L381" s="288"/>
      <c r="M381" s="288"/>
      <c r="N381" s="288"/>
      <c r="O381" s="288"/>
      <c r="P381" s="288"/>
      <c r="Q381" s="288"/>
      <c r="R381" s="288"/>
      <c r="S381" s="288"/>
      <c r="T381" s="288"/>
      <c r="U381" s="288"/>
      <c r="V381" s="288"/>
      <c r="W381" s="288"/>
      <c r="X381" s="288"/>
      <c r="Y381" s="288"/>
      <c r="Z381" s="288"/>
    </row>
    <row r="382" spans="1:26" ht="14.25" customHeight="1">
      <c r="A382" s="288"/>
      <c r="B382" s="288"/>
      <c r="C382" s="288"/>
      <c r="D382" s="288"/>
      <c r="E382" s="288"/>
      <c r="F382" s="288"/>
      <c r="G382" s="288"/>
      <c r="H382" s="288"/>
      <c r="I382" s="288"/>
      <c r="J382" s="288"/>
      <c r="K382" s="288"/>
      <c r="L382" s="288"/>
      <c r="M382" s="288"/>
      <c r="N382" s="288"/>
      <c r="O382" s="288"/>
      <c r="P382" s="288"/>
      <c r="Q382" s="288"/>
      <c r="R382" s="288"/>
      <c r="S382" s="288"/>
      <c r="T382" s="288"/>
      <c r="U382" s="288"/>
      <c r="V382" s="288"/>
      <c r="W382" s="288"/>
      <c r="X382" s="288"/>
      <c r="Y382" s="288"/>
      <c r="Z382" s="288"/>
    </row>
    <row r="383" spans="1:26" ht="14.25" customHeight="1">
      <c r="A383" s="288"/>
      <c r="B383" s="288"/>
      <c r="C383" s="288"/>
      <c r="D383" s="288"/>
      <c r="E383" s="288"/>
      <c r="F383" s="288"/>
      <c r="G383" s="288"/>
      <c r="H383" s="288"/>
      <c r="I383" s="288"/>
      <c r="J383" s="288"/>
      <c r="K383" s="288"/>
      <c r="L383" s="288"/>
      <c r="M383" s="288"/>
      <c r="N383" s="288"/>
      <c r="O383" s="288"/>
      <c r="P383" s="288"/>
      <c r="Q383" s="288"/>
      <c r="R383" s="288"/>
      <c r="S383" s="288"/>
      <c r="T383" s="288"/>
      <c r="U383" s="288"/>
      <c r="V383" s="288"/>
      <c r="W383" s="288"/>
      <c r="X383" s="288"/>
      <c r="Y383" s="288"/>
      <c r="Z383" s="288"/>
    </row>
    <row r="384" spans="1:26" ht="14.25" customHeight="1">
      <c r="A384" s="288"/>
      <c r="B384" s="288"/>
      <c r="C384" s="288"/>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row>
    <row r="385" spans="1:26" ht="14.25" customHeight="1">
      <c r="A385" s="288"/>
      <c r="B385" s="288"/>
      <c r="C385" s="288"/>
      <c r="D385" s="288"/>
      <c r="E385" s="288"/>
      <c r="F385" s="288"/>
      <c r="G385" s="288"/>
      <c r="H385" s="288"/>
      <c r="I385" s="288"/>
      <c r="J385" s="288"/>
      <c r="K385" s="288"/>
      <c r="L385" s="288"/>
      <c r="M385" s="288"/>
      <c r="N385" s="288"/>
      <c r="O385" s="288"/>
      <c r="P385" s="288"/>
      <c r="Q385" s="288"/>
      <c r="R385" s="288"/>
      <c r="S385" s="288"/>
      <c r="T385" s="288"/>
      <c r="U385" s="288"/>
      <c r="V385" s="288"/>
      <c r="W385" s="288"/>
      <c r="X385" s="288"/>
      <c r="Y385" s="288"/>
      <c r="Z385" s="288"/>
    </row>
    <row r="386" spans="1:26" ht="14.25" customHeight="1">
      <c r="A386" s="288"/>
      <c r="B386" s="288"/>
      <c r="C386" s="288"/>
      <c r="D386" s="288"/>
      <c r="E386" s="288"/>
      <c r="F386" s="288"/>
      <c r="G386" s="288"/>
      <c r="H386" s="288"/>
      <c r="I386" s="288"/>
      <c r="J386" s="288"/>
      <c r="K386" s="288"/>
      <c r="L386" s="288"/>
      <c r="M386" s="288"/>
      <c r="N386" s="288"/>
      <c r="O386" s="288"/>
      <c r="P386" s="288"/>
      <c r="Q386" s="288"/>
      <c r="R386" s="288"/>
      <c r="S386" s="288"/>
      <c r="T386" s="288"/>
      <c r="U386" s="288"/>
      <c r="V386" s="288"/>
      <c r="W386" s="288"/>
      <c r="X386" s="288"/>
      <c r="Y386" s="288"/>
      <c r="Z386" s="288"/>
    </row>
    <row r="387" spans="1:26" ht="14.25" customHeight="1">
      <c r="A387" s="288"/>
      <c r="B387" s="288"/>
      <c r="C387" s="288"/>
      <c r="D387" s="288"/>
      <c r="E387" s="288"/>
      <c r="F387" s="288"/>
      <c r="G387" s="288"/>
      <c r="H387" s="288"/>
      <c r="I387" s="288"/>
      <c r="J387" s="288"/>
      <c r="K387" s="288"/>
      <c r="L387" s="288"/>
      <c r="M387" s="288"/>
      <c r="N387" s="288"/>
      <c r="O387" s="288"/>
      <c r="P387" s="288"/>
      <c r="Q387" s="288"/>
      <c r="R387" s="288"/>
      <c r="S387" s="288"/>
      <c r="T387" s="288"/>
      <c r="U387" s="288"/>
      <c r="V387" s="288"/>
      <c r="W387" s="288"/>
      <c r="X387" s="288"/>
      <c r="Y387" s="288"/>
      <c r="Z387" s="288"/>
    </row>
    <row r="388" spans="1:26" ht="14.25" customHeight="1">
      <c r="A388" s="288"/>
      <c r="B388" s="288"/>
      <c r="C388" s="288"/>
      <c r="D388" s="288"/>
      <c r="E388" s="288"/>
      <c r="F388" s="288"/>
      <c r="G388" s="288"/>
      <c r="H388" s="288"/>
      <c r="I388" s="288"/>
      <c r="J388" s="288"/>
      <c r="K388" s="288"/>
      <c r="L388" s="288"/>
      <c r="M388" s="288"/>
      <c r="N388" s="288"/>
      <c r="O388" s="288"/>
      <c r="P388" s="288"/>
      <c r="Q388" s="288"/>
      <c r="R388" s="288"/>
      <c r="S388" s="288"/>
      <c r="T388" s="288"/>
      <c r="U388" s="288"/>
      <c r="V388" s="288"/>
      <c r="W388" s="288"/>
      <c r="X388" s="288"/>
      <c r="Y388" s="288"/>
      <c r="Z388" s="288"/>
    </row>
    <row r="389" spans="1:26" ht="14.25" customHeight="1">
      <c r="A389" s="288"/>
      <c r="B389" s="288"/>
      <c r="C389" s="288"/>
      <c r="D389" s="288"/>
      <c r="E389" s="288"/>
      <c r="F389" s="288"/>
      <c r="G389" s="288"/>
      <c r="H389" s="288"/>
      <c r="I389" s="288"/>
      <c r="J389" s="288"/>
      <c r="K389" s="288"/>
      <c r="L389" s="288"/>
      <c r="M389" s="288"/>
      <c r="N389" s="288"/>
      <c r="O389" s="288"/>
      <c r="P389" s="288"/>
      <c r="Q389" s="288"/>
      <c r="R389" s="288"/>
      <c r="S389" s="288"/>
      <c r="T389" s="288"/>
      <c r="U389" s="288"/>
      <c r="V389" s="288"/>
      <c r="W389" s="288"/>
      <c r="X389" s="288"/>
      <c r="Y389" s="288"/>
      <c r="Z389" s="288"/>
    </row>
    <row r="390" spans="1:26" ht="14.25" customHeight="1">
      <c r="A390" s="288"/>
      <c r="B390" s="288"/>
      <c r="C390" s="288"/>
      <c r="D390" s="288"/>
      <c r="E390" s="288"/>
      <c r="F390" s="288"/>
      <c r="G390" s="288"/>
      <c r="H390" s="288"/>
      <c r="I390" s="288"/>
      <c r="J390" s="288"/>
      <c r="K390" s="288"/>
      <c r="L390" s="288"/>
      <c r="M390" s="288"/>
      <c r="N390" s="288"/>
      <c r="O390" s="288"/>
      <c r="P390" s="288"/>
      <c r="Q390" s="288"/>
      <c r="R390" s="288"/>
      <c r="S390" s="288"/>
      <c r="T390" s="288"/>
      <c r="U390" s="288"/>
      <c r="V390" s="288"/>
      <c r="W390" s="288"/>
      <c r="X390" s="288"/>
      <c r="Y390" s="288"/>
      <c r="Z390" s="288"/>
    </row>
    <row r="391" spans="1:26" ht="14.25" customHeight="1">
      <c r="A391" s="288"/>
      <c r="B391" s="288"/>
      <c r="C391" s="288"/>
      <c r="D391" s="288"/>
      <c r="E391" s="288"/>
      <c r="F391" s="288"/>
      <c r="G391" s="288"/>
      <c r="H391" s="288"/>
      <c r="I391" s="288"/>
      <c r="J391" s="288"/>
      <c r="K391" s="288"/>
      <c r="L391" s="288"/>
      <c r="M391" s="288"/>
      <c r="N391" s="288"/>
      <c r="O391" s="288"/>
      <c r="P391" s="288"/>
      <c r="Q391" s="288"/>
      <c r="R391" s="288"/>
      <c r="S391" s="288"/>
      <c r="T391" s="288"/>
      <c r="U391" s="288"/>
      <c r="V391" s="288"/>
      <c r="W391" s="288"/>
      <c r="X391" s="288"/>
      <c r="Y391" s="288"/>
      <c r="Z391" s="288"/>
    </row>
    <row r="392" spans="1:26" ht="14.25" customHeight="1">
      <c r="A392" s="288"/>
      <c r="B392" s="288"/>
      <c r="C392" s="288"/>
      <c r="D392" s="288"/>
      <c r="E392" s="288"/>
      <c r="F392" s="288"/>
      <c r="G392" s="288"/>
      <c r="H392" s="288"/>
      <c r="I392" s="288"/>
      <c r="J392" s="288"/>
      <c r="K392" s="288"/>
      <c r="L392" s="288"/>
      <c r="M392" s="288"/>
      <c r="N392" s="288"/>
      <c r="O392" s="288"/>
      <c r="P392" s="288"/>
      <c r="Q392" s="288"/>
      <c r="R392" s="288"/>
      <c r="S392" s="288"/>
      <c r="T392" s="288"/>
      <c r="U392" s="288"/>
      <c r="V392" s="288"/>
      <c r="W392" s="288"/>
      <c r="X392" s="288"/>
      <c r="Y392" s="288"/>
      <c r="Z392" s="288"/>
    </row>
    <row r="393" spans="1:26" ht="14.25" customHeight="1">
      <c r="A393" s="288"/>
      <c r="B393" s="288"/>
      <c r="C393" s="288"/>
      <c r="D393" s="288"/>
      <c r="E393" s="288"/>
      <c r="F393" s="288"/>
      <c r="G393" s="288"/>
      <c r="H393" s="288"/>
      <c r="I393" s="288"/>
      <c r="J393" s="288"/>
      <c r="K393" s="288"/>
      <c r="L393" s="288"/>
      <c r="M393" s="288"/>
      <c r="N393" s="288"/>
      <c r="O393" s="288"/>
      <c r="P393" s="288"/>
      <c r="Q393" s="288"/>
      <c r="R393" s="288"/>
      <c r="S393" s="288"/>
      <c r="T393" s="288"/>
      <c r="U393" s="288"/>
      <c r="V393" s="288"/>
      <c r="W393" s="288"/>
      <c r="X393" s="288"/>
      <c r="Y393" s="288"/>
      <c r="Z393" s="288"/>
    </row>
    <row r="394" spans="1:26" ht="14.25" customHeight="1">
      <c r="A394" s="288"/>
      <c r="B394" s="288"/>
      <c r="C394" s="288"/>
      <c r="D394" s="288"/>
      <c r="E394" s="288"/>
      <c r="F394" s="288"/>
      <c r="G394" s="288"/>
      <c r="H394" s="288"/>
      <c r="I394" s="288"/>
      <c r="J394" s="288"/>
      <c r="K394" s="288"/>
      <c r="L394" s="288"/>
      <c r="M394" s="288"/>
      <c r="N394" s="288"/>
      <c r="O394" s="288"/>
      <c r="P394" s="288"/>
      <c r="Q394" s="288"/>
      <c r="R394" s="288"/>
      <c r="S394" s="288"/>
      <c r="T394" s="288"/>
      <c r="U394" s="288"/>
      <c r="V394" s="288"/>
      <c r="W394" s="288"/>
      <c r="X394" s="288"/>
      <c r="Y394" s="288"/>
      <c r="Z394" s="288"/>
    </row>
    <row r="395" spans="1:26" ht="14.25" customHeight="1">
      <c r="A395" s="288"/>
      <c r="B395" s="288"/>
      <c r="C395" s="288"/>
      <c r="D395" s="288"/>
      <c r="E395" s="288"/>
      <c r="F395" s="288"/>
      <c r="G395" s="288"/>
      <c r="H395" s="288"/>
      <c r="I395" s="288"/>
      <c r="J395" s="288"/>
      <c r="K395" s="288"/>
      <c r="L395" s="288"/>
      <c r="M395" s="288"/>
      <c r="N395" s="288"/>
      <c r="O395" s="288"/>
      <c r="P395" s="288"/>
      <c r="Q395" s="288"/>
      <c r="R395" s="288"/>
      <c r="S395" s="288"/>
      <c r="T395" s="288"/>
      <c r="U395" s="288"/>
      <c r="V395" s="288"/>
      <c r="W395" s="288"/>
      <c r="X395" s="288"/>
      <c r="Y395" s="288"/>
      <c r="Z395" s="288"/>
    </row>
    <row r="396" spans="1:26" ht="14.25" customHeight="1">
      <c r="A396" s="288"/>
      <c r="B396" s="288"/>
      <c r="C396" s="288"/>
      <c r="D396" s="288"/>
      <c r="E396" s="288"/>
      <c r="F396" s="288"/>
      <c r="G396" s="288"/>
      <c r="H396" s="288"/>
      <c r="I396" s="288"/>
      <c r="J396" s="288"/>
      <c r="K396" s="288"/>
      <c r="L396" s="288"/>
      <c r="M396" s="288"/>
      <c r="N396" s="288"/>
      <c r="O396" s="288"/>
      <c r="P396" s="288"/>
      <c r="Q396" s="288"/>
      <c r="R396" s="288"/>
      <c r="S396" s="288"/>
      <c r="T396" s="288"/>
      <c r="U396" s="288"/>
      <c r="V396" s="288"/>
      <c r="W396" s="288"/>
      <c r="X396" s="288"/>
      <c r="Y396" s="288"/>
      <c r="Z396" s="288"/>
    </row>
    <row r="397" spans="1:26" ht="14.25" customHeight="1">
      <c r="A397" s="288"/>
      <c r="B397" s="288"/>
      <c r="C397" s="288"/>
      <c r="D397" s="288"/>
      <c r="E397" s="288"/>
      <c r="F397" s="288"/>
      <c r="G397" s="288"/>
      <c r="H397" s="288"/>
      <c r="I397" s="288"/>
      <c r="J397" s="288"/>
      <c r="K397" s="288"/>
      <c r="L397" s="288"/>
      <c r="M397" s="288"/>
      <c r="N397" s="288"/>
      <c r="O397" s="288"/>
      <c r="P397" s="288"/>
      <c r="Q397" s="288"/>
      <c r="R397" s="288"/>
      <c r="S397" s="288"/>
      <c r="T397" s="288"/>
      <c r="U397" s="288"/>
      <c r="V397" s="288"/>
      <c r="W397" s="288"/>
      <c r="X397" s="288"/>
      <c r="Y397" s="288"/>
      <c r="Z397" s="288"/>
    </row>
    <row r="398" spans="1:26" ht="14.25" customHeight="1">
      <c r="A398" s="288"/>
      <c r="B398" s="288"/>
      <c r="C398" s="288"/>
      <c r="D398" s="288"/>
      <c r="E398" s="288"/>
      <c r="F398" s="288"/>
      <c r="G398" s="288"/>
      <c r="H398" s="288"/>
      <c r="I398" s="288"/>
      <c r="J398" s="288"/>
      <c r="K398" s="288"/>
      <c r="L398" s="288"/>
      <c r="M398" s="288"/>
      <c r="N398" s="288"/>
      <c r="O398" s="288"/>
      <c r="P398" s="288"/>
      <c r="Q398" s="288"/>
      <c r="R398" s="288"/>
      <c r="S398" s="288"/>
      <c r="T398" s="288"/>
      <c r="U398" s="288"/>
      <c r="V398" s="288"/>
      <c r="W398" s="288"/>
      <c r="X398" s="288"/>
      <c r="Y398" s="288"/>
      <c r="Z398" s="288"/>
    </row>
    <row r="399" spans="1:26" ht="14.25" customHeight="1">
      <c r="A399" s="288"/>
      <c r="B399" s="288"/>
      <c r="C399" s="288"/>
      <c r="D399" s="288"/>
      <c r="E399" s="288"/>
      <c r="F399" s="288"/>
      <c r="G399" s="288"/>
      <c r="H399" s="288"/>
      <c r="I399" s="288"/>
      <c r="J399" s="288"/>
      <c r="K399" s="288"/>
      <c r="L399" s="288"/>
      <c r="M399" s="288"/>
      <c r="N399" s="288"/>
      <c r="O399" s="288"/>
      <c r="P399" s="288"/>
      <c r="Q399" s="288"/>
      <c r="R399" s="288"/>
      <c r="S399" s="288"/>
      <c r="T399" s="288"/>
      <c r="U399" s="288"/>
      <c r="V399" s="288"/>
      <c r="W399" s="288"/>
      <c r="X399" s="288"/>
      <c r="Y399" s="288"/>
      <c r="Z399" s="288"/>
    </row>
    <row r="400" spans="1:26" ht="14.25" customHeight="1">
      <c r="A400" s="288"/>
      <c r="B400" s="288"/>
      <c r="C400" s="288"/>
      <c r="D400" s="288"/>
      <c r="E400" s="288"/>
      <c r="F400" s="288"/>
      <c r="G400" s="288"/>
      <c r="H400" s="288"/>
      <c r="I400" s="288"/>
      <c r="J400" s="288"/>
      <c r="K400" s="288"/>
      <c r="L400" s="288"/>
      <c r="M400" s="288"/>
      <c r="N400" s="288"/>
      <c r="O400" s="288"/>
      <c r="P400" s="288"/>
      <c r="Q400" s="288"/>
      <c r="R400" s="288"/>
      <c r="S400" s="288"/>
      <c r="T400" s="288"/>
      <c r="U400" s="288"/>
      <c r="V400" s="288"/>
      <c r="W400" s="288"/>
      <c r="X400" s="288"/>
      <c r="Y400" s="288"/>
      <c r="Z400" s="288"/>
    </row>
    <row r="401" spans="1:26" ht="14.25" customHeight="1">
      <c r="A401" s="288"/>
      <c r="B401" s="288"/>
      <c r="C401" s="288"/>
      <c r="D401" s="288"/>
      <c r="E401" s="288"/>
      <c r="F401" s="288"/>
      <c r="G401" s="288"/>
      <c r="H401" s="288"/>
      <c r="I401" s="288"/>
      <c r="J401" s="288"/>
      <c r="K401" s="288"/>
      <c r="L401" s="288"/>
      <c r="M401" s="288"/>
      <c r="N401" s="288"/>
      <c r="O401" s="288"/>
      <c r="P401" s="288"/>
      <c r="Q401" s="288"/>
      <c r="R401" s="288"/>
      <c r="S401" s="288"/>
      <c r="T401" s="288"/>
      <c r="U401" s="288"/>
      <c r="V401" s="288"/>
      <c r="W401" s="288"/>
      <c r="X401" s="288"/>
      <c r="Y401" s="288"/>
      <c r="Z401" s="288"/>
    </row>
    <row r="402" spans="1:26" ht="14.25" customHeight="1">
      <c r="A402" s="288"/>
      <c r="B402" s="288"/>
      <c r="C402" s="288"/>
      <c r="D402" s="288"/>
      <c r="E402" s="288"/>
      <c r="F402" s="288"/>
      <c r="G402" s="288"/>
      <c r="H402" s="288"/>
      <c r="I402" s="288"/>
      <c r="J402" s="288"/>
      <c r="K402" s="288"/>
      <c r="L402" s="288"/>
      <c r="M402" s="288"/>
      <c r="N402" s="288"/>
      <c r="O402" s="288"/>
      <c r="P402" s="288"/>
      <c r="Q402" s="288"/>
      <c r="R402" s="288"/>
      <c r="S402" s="288"/>
      <c r="T402" s="288"/>
      <c r="U402" s="288"/>
      <c r="V402" s="288"/>
      <c r="W402" s="288"/>
      <c r="X402" s="288"/>
      <c r="Y402" s="288"/>
      <c r="Z402" s="288"/>
    </row>
    <row r="403" spans="1:26" ht="14.25" customHeight="1">
      <c r="A403" s="288"/>
      <c r="B403" s="288"/>
      <c r="C403" s="288"/>
      <c r="D403" s="288"/>
      <c r="E403" s="288"/>
      <c r="F403" s="288"/>
      <c r="G403" s="288"/>
      <c r="H403" s="288"/>
      <c r="I403" s="288"/>
      <c r="J403" s="288"/>
      <c r="K403" s="288"/>
      <c r="L403" s="288"/>
      <c r="M403" s="288"/>
      <c r="N403" s="288"/>
      <c r="O403" s="288"/>
      <c r="P403" s="288"/>
      <c r="Q403" s="288"/>
      <c r="R403" s="288"/>
      <c r="S403" s="288"/>
      <c r="T403" s="288"/>
      <c r="U403" s="288"/>
      <c r="V403" s="288"/>
      <c r="W403" s="288"/>
      <c r="X403" s="288"/>
      <c r="Y403" s="288"/>
      <c r="Z403" s="288"/>
    </row>
    <row r="404" spans="1:26" ht="14.25" customHeight="1">
      <c r="A404" s="288"/>
      <c r="B404" s="288"/>
      <c r="C404" s="288"/>
      <c r="D404" s="288"/>
      <c r="E404" s="288"/>
      <c r="F404" s="288"/>
      <c r="G404" s="288"/>
      <c r="H404" s="288"/>
      <c r="I404" s="288"/>
      <c r="J404" s="288"/>
      <c r="K404" s="288"/>
      <c r="L404" s="288"/>
      <c r="M404" s="288"/>
      <c r="N404" s="288"/>
      <c r="O404" s="288"/>
      <c r="P404" s="288"/>
      <c r="Q404" s="288"/>
      <c r="R404" s="288"/>
      <c r="S404" s="288"/>
      <c r="T404" s="288"/>
      <c r="U404" s="288"/>
      <c r="V404" s="288"/>
      <c r="W404" s="288"/>
      <c r="X404" s="288"/>
      <c r="Y404" s="288"/>
      <c r="Z404" s="288"/>
    </row>
    <row r="405" spans="1:26" ht="14.25" customHeight="1">
      <c r="A405" s="288"/>
      <c r="B405" s="288"/>
      <c r="C405" s="288"/>
      <c r="D405" s="288"/>
      <c r="E405" s="288"/>
      <c r="F405" s="288"/>
      <c r="G405" s="288"/>
      <c r="H405" s="288"/>
      <c r="I405" s="288"/>
      <c r="J405" s="288"/>
      <c r="K405" s="288"/>
      <c r="L405" s="288"/>
      <c r="M405" s="288"/>
      <c r="N405" s="288"/>
      <c r="O405" s="288"/>
      <c r="P405" s="288"/>
      <c r="Q405" s="288"/>
      <c r="R405" s="288"/>
      <c r="S405" s="288"/>
      <c r="T405" s="288"/>
      <c r="U405" s="288"/>
      <c r="V405" s="288"/>
      <c r="W405" s="288"/>
      <c r="X405" s="288"/>
      <c r="Y405" s="288"/>
      <c r="Z405" s="288"/>
    </row>
    <row r="406" spans="1:26" ht="14.25" customHeight="1">
      <c r="A406" s="288"/>
      <c r="B406" s="288"/>
      <c r="C406" s="288"/>
      <c r="D406" s="288"/>
      <c r="E406" s="288"/>
      <c r="F406" s="288"/>
      <c r="G406" s="288"/>
      <c r="H406" s="288"/>
      <c r="I406" s="288"/>
      <c r="J406" s="288"/>
      <c r="K406" s="288"/>
      <c r="L406" s="288"/>
      <c r="M406" s="288"/>
      <c r="N406" s="288"/>
      <c r="O406" s="288"/>
      <c r="P406" s="288"/>
      <c r="Q406" s="288"/>
      <c r="R406" s="288"/>
      <c r="S406" s="288"/>
      <c r="T406" s="288"/>
      <c r="U406" s="288"/>
      <c r="V406" s="288"/>
      <c r="W406" s="288"/>
      <c r="X406" s="288"/>
      <c r="Y406" s="288"/>
      <c r="Z406" s="288"/>
    </row>
    <row r="407" spans="1:26" ht="14.25" customHeight="1">
      <c r="A407" s="288"/>
      <c r="B407" s="288"/>
      <c r="C407" s="288"/>
      <c r="D407" s="288"/>
      <c r="E407" s="288"/>
      <c r="F407" s="288"/>
      <c r="G407" s="288"/>
      <c r="H407" s="288"/>
      <c r="I407" s="288"/>
      <c r="J407" s="288"/>
      <c r="K407" s="288"/>
      <c r="L407" s="288"/>
      <c r="M407" s="288"/>
      <c r="N407" s="288"/>
      <c r="O407" s="288"/>
      <c r="P407" s="288"/>
      <c r="Q407" s="288"/>
      <c r="R407" s="288"/>
      <c r="S407" s="288"/>
      <c r="T407" s="288"/>
      <c r="U407" s="288"/>
      <c r="V407" s="288"/>
      <c r="W407" s="288"/>
      <c r="X407" s="288"/>
      <c r="Y407" s="288"/>
      <c r="Z407" s="288"/>
    </row>
    <row r="408" spans="1:26" ht="14.25" customHeight="1">
      <c r="A408" s="288"/>
      <c r="B408" s="288"/>
      <c r="C408" s="288"/>
      <c r="D408" s="288"/>
      <c r="E408" s="288"/>
      <c r="F408" s="288"/>
      <c r="G408" s="288"/>
      <c r="H408" s="288"/>
      <c r="I408" s="288"/>
      <c r="J408" s="288"/>
      <c r="K408" s="288"/>
      <c r="L408" s="288"/>
      <c r="M408" s="288"/>
      <c r="N408" s="288"/>
      <c r="O408" s="288"/>
      <c r="P408" s="288"/>
      <c r="Q408" s="288"/>
      <c r="R408" s="288"/>
      <c r="S408" s="288"/>
      <c r="T408" s="288"/>
      <c r="U408" s="288"/>
      <c r="V408" s="288"/>
      <c r="W408" s="288"/>
      <c r="X408" s="288"/>
      <c r="Y408" s="288"/>
      <c r="Z408" s="288"/>
    </row>
    <row r="409" spans="1:26" ht="14.25" customHeight="1">
      <c r="A409" s="288"/>
      <c r="B409" s="288"/>
      <c r="C409" s="288"/>
      <c r="D409" s="288"/>
      <c r="E409" s="288"/>
      <c r="F409" s="288"/>
      <c r="G409" s="288"/>
      <c r="H409" s="288"/>
      <c r="I409" s="288"/>
      <c r="J409" s="288"/>
      <c r="K409" s="288"/>
      <c r="L409" s="288"/>
      <c r="M409" s="288"/>
      <c r="N409" s="288"/>
      <c r="O409" s="288"/>
      <c r="P409" s="288"/>
      <c r="Q409" s="288"/>
      <c r="R409" s="288"/>
      <c r="S409" s="288"/>
      <c r="T409" s="288"/>
      <c r="U409" s="288"/>
      <c r="V409" s="288"/>
      <c r="W409" s="288"/>
      <c r="X409" s="288"/>
      <c r="Y409" s="288"/>
      <c r="Z409" s="288"/>
    </row>
    <row r="410" spans="1:26" ht="14.25" customHeight="1">
      <c r="A410" s="288"/>
      <c r="B410" s="288"/>
      <c r="C410" s="288"/>
      <c r="D410" s="288"/>
      <c r="E410" s="288"/>
      <c r="F410" s="288"/>
      <c r="G410" s="288"/>
      <c r="H410" s="288"/>
      <c r="I410" s="288"/>
      <c r="J410" s="288"/>
      <c r="K410" s="288"/>
      <c r="L410" s="288"/>
      <c r="M410" s="288"/>
      <c r="N410" s="288"/>
      <c r="O410" s="288"/>
      <c r="P410" s="288"/>
      <c r="Q410" s="288"/>
      <c r="R410" s="288"/>
      <c r="S410" s="288"/>
      <c r="T410" s="288"/>
      <c r="U410" s="288"/>
      <c r="V410" s="288"/>
      <c r="W410" s="288"/>
      <c r="X410" s="288"/>
      <c r="Y410" s="288"/>
      <c r="Z410" s="288"/>
    </row>
    <row r="411" spans="1:26" ht="14.25" customHeight="1">
      <c r="A411" s="288"/>
      <c r="B411" s="288"/>
      <c r="C411" s="288"/>
      <c r="D411" s="288"/>
      <c r="E411" s="288"/>
      <c r="F411" s="288"/>
      <c r="G411" s="288"/>
      <c r="H411" s="288"/>
      <c r="I411" s="288"/>
      <c r="J411" s="288"/>
      <c r="K411" s="288"/>
      <c r="L411" s="288"/>
      <c r="M411" s="288"/>
      <c r="N411" s="288"/>
      <c r="O411" s="288"/>
      <c r="P411" s="288"/>
      <c r="Q411" s="288"/>
      <c r="R411" s="288"/>
      <c r="S411" s="288"/>
      <c r="T411" s="288"/>
      <c r="U411" s="288"/>
      <c r="V411" s="288"/>
      <c r="W411" s="288"/>
      <c r="X411" s="288"/>
      <c r="Y411" s="288"/>
      <c r="Z411" s="288"/>
    </row>
    <row r="412" spans="1:26" ht="14.25" customHeight="1">
      <c r="A412" s="288"/>
      <c r="B412" s="288"/>
      <c r="C412" s="288"/>
      <c r="D412" s="288"/>
      <c r="E412" s="288"/>
      <c r="F412" s="288"/>
      <c r="G412" s="288"/>
      <c r="H412" s="288"/>
      <c r="I412" s="288"/>
      <c r="J412" s="288"/>
      <c r="K412" s="288"/>
      <c r="L412" s="288"/>
      <c r="M412" s="288"/>
      <c r="N412" s="288"/>
      <c r="O412" s="288"/>
      <c r="P412" s="288"/>
      <c r="Q412" s="288"/>
      <c r="R412" s="288"/>
      <c r="S412" s="288"/>
      <c r="T412" s="288"/>
      <c r="U412" s="288"/>
      <c r="V412" s="288"/>
      <c r="W412" s="288"/>
      <c r="X412" s="288"/>
      <c r="Y412" s="288"/>
      <c r="Z412" s="288"/>
    </row>
    <row r="413" spans="1:26" ht="14.25" customHeight="1">
      <c r="A413" s="288"/>
      <c r="B413" s="288"/>
      <c r="C413" s="288"/>
      <c r="D413" s="288"/>
      <c r="E413" s="288"/>
      <c r="F413" s="288"/>
      <c r="G413" s="288"/>
      <c r="H413" s="288"/>
      <c r="I413" s="288"/>
      <c r="J413" s="288"/>
      <c r="K413" s="288"/>
      <c r="L413" s="288"/>
      <c r="M413" s="288"/>
      <c r="N413" s="288"/>
      <c r="O413" s="288"/>
      <c r="P413" s="288"/>
      <c r="Q413" s="288"/>
      <c r="R413" s="288"/>
      <c r="S413" s="288"/>
      <c r="T413" s="288"/>
      <c r="U413" s="288"/>
      <c r="V413" s="288"/>
      <c r="W413" s="288"/>
      <c r="X413" s="288"/>
      <c r="Y413" s="288"/>
      <c r="Z413" s="288"/>
    </row>
    <row r="414" spans="1:26" ht="14.25" customHeight="1">
      <c r="A414" s="288"/>
      <c r="B414" s="288"/>
      <c r="C414" s="288"/>
      <c r="D414" s="288"/>
      <c r="E414" s="288"/>
      <c r="F414" s="288"/>
      <c r="G414" s="288"/>
      <c r="H414" s="288"/>
      <c r="I414" s="288"/>
      <c r="J414" s="288"/>
      <c r="K414" s="288"/>
      <c r="L414" s="288"/>
      <c r="M414" s="288"/>
      <c r="N414" s="288"/>
      <c r="O414" s="288"/>
      <c r="P414" s="288"/>
      <c r="Q414" s="288"/>
      <c r="R414" s="288"/>
      <c r="S414" s="288"/>
      <c r="T414" s="288"/>
      <c r="U414" s="288"/>
      <c r="V414" s="288"/>
      <c r="W414" s="288"/>
      <c r="X414" s="288"/>
      <c r="Y414" s="288"/>
      <c r="Z414" s="288"/>
    </row>
    <row r="415" spans="1:26" ht="14.25" customHeight="1">
      <c r="A415" s="288"/>
      <c r="B415" s="288"/>
      <c r="C415" s="288"/>
      <c r="D415" s="288"/>
      <c r="E415" s="288"/>
      <c r="F415" s="288"/>
      <c r="G415" s="288"/>
      <c r="H415" s="288"/>
      <c r="I415" s="288"/>
      <c r="J415" s="288"/>
      <c r="K415" s="288"/>
      <c r="L415" s="288"/>
      <c r="M415" s="288"/>
      <c r="N415" s="288"/>
      <c r="O415" s="288"/>
      <c r="P415" s="288"/>
      <c r="Q415" s="288"/>
      <c r="R415" s="288"/>
      <c r="S415" s="288"/>
      <c r="T415" s="288"/>
      <c r="U415" s="288"/>
      <c r="V415" s="288"/>
      <c r="W415" s="288"/>
      <c r="X415" s="288"/>
      <c r="Y415" s="288"/>
      <c r="Z415" s="288"/>
    </row>
    <row r="416" spans="1:26" ht="14.25" customHeight="1">
      <c r="A416" s="288"/>
      <c r="B416" s="288"/>
      <c r="C416" s="288"/>
      <c r="D416" s="288"/>
      <c r="E416" s="288"/>
      <c r="F416" s="288"/>
      <c r="G416" s="288"/>
      <c r="H416" s="288"/>
      <c r="I416" s="288"/>
      <c r="J416" s="288"/>
      <c r="K416" s="288"/>
      <c r="L416" s="288"/>
      <c r="M416" s="288"/>
      <c r="N416" s="288"/>
      <c r="O416" s="288"/>
      <c r="P416" s="288"/>
      <c r="Q416" s="288"/>
      <c r="R416" s="288"/>
      <c r="S416" s="288"/>
      <c r="T416" s="288"/>
      <c r="U416" s="288"/>
      <c r="V416" s="288"/>
      <c r="W416" s="288"/>
      <c r="X416" s="288"/>
      <c r="Y416" s="288"/>
      <c r="Z416" s="288"/>
    </row>
    <row r="417" spans="1:26" ht="14.25" customHeight="1">
      <c r="A417" s="288"/>
      <c r="B417" s="288"/>
      <c r="C417" s="288"/>
      <c r="D417" s="288"/>
      <c r="E417" s="288"/>
      <c r="F417" s="288"/>
      <c r="G417" s="288"/>
      <c r="H417" s="288"/>
      <c r="I417" s="288"/>
      <c r="J417" s="288"/>
      <c r="K417" s="288"/>
      <c r="L417" s="288"/>
      <c r="M417" s="288"/>
      <c r="N417" s="288"/>
      <c r="O417" s="288"/>
      <c r="P417" s="288"/>
      <c r="Q417" s="288"/>
      <c r="R417" s="288"/>
      <c r="S417" s="288"/>
      <c r="T417" s="288"/>
      <c r="U417" s="288"/>
      <c r="V417" s="288"/>
      <c r="W417" s="288"/>
      <c r="X417" s="288"/>
      <c r="Y417" s="288"/>
      <c r="Z417" s="288"/>
    </row>
    <row r="418" spans="1:26" ht="14.25" customHeight="1">
      <c r="A418" s="288"/>
      <c r="B418" s="288"/>
      <c r="C418" s="288"/>
      <c r="D418" s="288"/>
      <c r="E418" s="288"/>
      <c r="F418" s="288"/>
      <c r="G418" s="288"/>
      <c r="H418" s="288"/>
      <c r="I418" s="288"/>
      <c r="J418" s="288"/>
      <c r="K418" s="288"/>
      <c r="L418" s="288"/>
      <c r="M418" s="288"/>
      <c r="N418" s="288"/>
      <c r="O418" s="288"/>
      <c r="P418" s="288"/>
      <c r="Q418" s="288"/>
      <c r="R418" s="288"/>
      <c r="S418" s="288"/>
      <c r="T418" s="288"/>
      <c r="U418" s="288"/>
      <c r="V418" s="288"/>
      <c r="W418" s="288"/>
      <c r="X418" s="288"/>
      <c r="Y418" s="288"/>
      <c r="Z418" s="288"/>
    </row>
    <row r="419" spans="1:26" ht="14.25" customHeight="1">
      <c r="A419" s="288"/>
      <c r="B419" s="288"/>
      <c r="C419" s="288"/>
      <c r="D419" s="288"/>
      <c r="E419" s="288"/>
      <c r="F419" s="288"/>
      <c r="G419" s="288"/>
      <c r="H419" s="288"/>
      <c r="I419" s="288"/>
      <c r="J419" s="288"/>
      <c r="K419" s="288"/>
      <c r="L419" s="288"/>
      <c r="M419" s="288"/>
      <c r="N419" s="288"/>
      <c r="O419" s="288"/>
      <c r="P419" s="288"/>
      <c r="Q419" s="288"/>
      <c r="R419" s="288"/>
      <c r="S419" s="288"/>
      <c r="T419" s="288"/>
      <c r="U419" s="288"/>
      <c r="V419" s="288"/>
      <c r="W419" s="288"/>
      <c r="X419" s="288"/>
      <c r="Y419" s="288"/>
      <c r="Z419" s="288"/>
    </row>
    <row r="420" spans="1:26" ht="14.25" customHeight="1">
      <c r="A420" s="288"/>
      <c r="B420" s="288"/>
      <c r="C420" s="288"/>
      <c r="D420" s="288"/>
      <c r="E420" s="288"/>
      <c r="F420" s="288"/>
      <c r="G420" s="288"/>
      <c r="H420" s="288"/>
      <c r="I420" s="288"/>
      <c r="J420" s="288"/>
      <c r="K420" s="288"/>
      <c r="L420" s="288"/>
      <c r="M420" s="288"/>
      <c r="N420" s="288"/>
      <c r="O420" s="288"/>
      <c r="P420" s="288"/>
      <c r="Q420" s="288"/>
      <c r="R420" s="288"/>
      <c r="S420" s="288"/>
      <c r="T420" s="288"/>
      <c r="U420" s="288"/>
      <c r="V420" s="288"/>
      <c r="W420" s="288"/>
      <c r="X420" s="288"/>
      <c r="Y420" s="288"/>
      <c r="Z420" s="288"/>
    </row>
    <row r="421" spans="1:26" ht="14.25" customHeight="1">
      <c r="A421" s="288"/>
      <c r="B421" s="288"/>
      <c r="C421" s="288"/>
      <c r="D421" s="288"/>
      <c r="E421" s="288"/>
      <c r="F421" s="288"/>
      <c r="G421" s="288"/>
      <c r="H421" s="288"/>
      <c r="I421" s="288"/>
      <c r="J421" s="288"/>
      <c r="K421" s="288"/>
      <c r="L421" s="288"/>
      <c r="M421" s="288"/>
      <c r="N421" s="288"/>
      <c r="O421" s="288"/>
      <c r="P421" s="288"/>
      <c r="Q421" s="288"/>
      <c r="R421" s="288"/>
      <c r="S421" s="288"/>
      <c r="T421" s="288"/>
      <c r="U421" s="288"/>
      <c r="V421" s="288"/>
      <c r="W421" s="288"/>
      <c r="X421" s="288"/>
      <c r="Y421" s="288"/>
      <c r="Z421" s="288"/>
    </row>
    <row r="422" spans="1:26" ht="14.25" customHeight="1">
      <c r="A422" s="288"/>
      <c r="B422" s="288"/>
      <c r="C422" s="288"/>
      <c r="D422" s="288"/>
      <c r="E422" s="288"/>
      <c r="F422" s="288"/>
      <c r="G422" s="288"/>
      <c r="H422" s="288"/>
      <c r="I422" s="288"/>
      <c r="J422" s="288"/>
      <c r="K422" s="288"/>
      <c r="L422" s="288"/>
      <c r="M422" s="288"/>
      <c r="N422" s="288"/>
      <c r="O422" s="288"/>
      <c r="P422" s="288"/>
      <c r="Q422" s="288"/>
      <c r="R422" s="288"/>
      <c r="S422" s="288"/>
      <c r="T422" s="288"/>
      <c r="U422" s="288"/>
      <c r="V422" s="288"/>
      <c r="W422" s="288"/>
      <c r="X422" s="288"/>
      <c r="Y422" s="288"/>
      <c r="Z422" s="288"/>
    </row>
    <row r="423" spans="1:26" ht="14.25" customHeight="1">
      <c r="A423" s="288"/>
      <c r="B423" s="288"/>
      <c r="C423" s="288"/>
      <c r="D423" s="288"/>
      <c r="E423" s="288"/>
      <c r="F423" s="288"/>
      <c r="G423" s="288"/>
      <c r="H423" s="288"/>
      <c r="I423" s="288"/>
      <c r="J423" s="288"/>
      <c r="K423" s="288"/>
      <c r="L423" s="288"/>
      <c r="M423" s="288"/>
      <c r="N423" s="288"/>
      <c r="O423" s="288"/>
      <c r="P423" s="288"/>
      <c r="Q423" s="288"/>
      <c r="R423" s="288"/>
      <c r="S423" s="288"/>
      <c r="T423" s="288"/>
      <c r="U423" s="288"/>
      <c r="V423" s="288"/>
      <c r="W423" s="288"/>
      <c r="X423" s="288"/>
      <c r="Y423" s="288"/>
      <c r="Z423" s="288"/>
    </row>
    <row r="424" spans="1:26" ht="14.25" customHeight="1">
      <c r="A424" s="288"/>
      <c r="B424" s="288"/>
      <c r="C424" s="288"/>
      <c r="D424" s="288"/>
      <c r="E424" s="288"/>
      <c r="F424" s="288"/>
      <c r="G424" s="288"/>
      <c r="H424" s="288"/>
      <c r="I424" s="288"/>
      <c r="J424" s="288"/>
      <c r="K424" s="288"/>
      <c r="L424" s="288"/>
      <c r="M424" s="288"/>
      <c r="N424" s="288"/>
      <c r="O424" s="288"/>
      <c r="P424" s="288"/>
      <c r="Q424" s="288"/>
      <c r="R424" s="288"/>
      <c r="S424" s="288"/>
      <c r="T424" s="288"/>
      <c r="U424" s="288"/>
      <c r="V424" s="288"/>
      <c r="W424" s="288"/>
      <c r="X424" s="288"/>
      <c r="Y424" s="288"/>
      <c r="Z424" s="288"/>
    </row>
    <row r="425" spans="1:26" ht="14.25" customHeight="1">
      <c r="A425" s="288"/>
      <c r="B425" s="288"/>
      <c r="C425" s="288"/>
      <c r="D425" s="288"/>
      <c r="E425" s="288"/>
      <c r="F425" s="288"/>
      <c r="G425" s="288"/>
      <c r="H425" s="288"/>
      <c r="I425" s="288"/>
      <c r="J425" s="288"/>
      <c r="K425" s="288"/>
      <c r="L425" s="288"/>
      <c r="M425" s="288"/>
      <c r="N425" s="288"/>
      <c r="O425" s="288"/>
      <c r="P425" s="288"/>
      <c r="Q425" s="288"/>
      <c r="R425" s="288"/>
      <c r="S425" s="288"/>
      <c r="T425" s="288"/>
      <c r="U425" s="288"/>
      <c r="V425" s="288"/>
      <c r="W425" s="288"/>
      <c r="X425" s="288"/>
      <c r="Y425" s="288"/>
      <c r="Z425" s="288"/>
    </row>
    <row r="426" spans="1:26" ht="14.25" customHeight="1">
      <c r="A426" s="288"/>
      <c r="B426" s="288"/>
      <c r="C426" s="288"/>
      <c r="D426" s="288"/>
      <c r="E426" s="288"/>
      <c r="F426" s="288"/>
      <c r="G426" s="288"/>
      <c r="H426" s="288"/>
      <c r="I426" s="288"/>
      <c r="J426" s="288"/>
      <c r="K426" s="288"/>
      <c r="L426" s="288"/>
      <c r="M426" s="288"/>
      <c r="N426" s="288"/>
      <c r="O426" s="288"/>
      <c r="P426" s="288"/>
      <c r="Q426" s="288"/>
      <c r="R426" s="288"/>
      <c r="S426" s="288"/>
      <c r="T426" s="288"/>
      <c r="U426" s="288"/>
      <c r="V426" s="288"/>
      <c r="W426" s="288"/>
      <c r="X426" s="288"/>
      <c r="Y426" s="288"/>
      <c r="Z426" s="288"/>
    </row>
    <row r="427" spans="1:26" ht="14.25" customHeight="1">
      <c r="A427" s="288"/>
      <c r="B427" s="288"/>
      <c r="C427" s="288"/>
      <c r="D427" s="288"/>
      <c r="E427" s="288"/>
      <c r="F427" s="288"/>
      <c r="G427" s="288"/>
      <c r="H427" s="288"/>
      <c r="I427" s="288"/>
      <c r="J427" s="288"/>
      <c r="K427" s="288"/>
      <c r="L427" s="288"/>
      <c r="M427" s="288"/>
      <c r="N427" s="288"/>
      <c r="O427" s="288"/>
      <c r="P427" s="288"/>
      <c r="Q427" s="288"/>
      <c r="R427" s="288"/>
      <c r="S427" s="288"/>
      <c r="T427" s="288"/>
      <c r="U427" s="288"/>
      <c r="V427" s="288"/>
      <c r="W427" s="288"/>
      <c r="X427" s="288"/>
      <c r="Y427" s="288"/>
      <c r="Z427" s="288"/>
    </row>
    <row r="428" spans="1:26" ht="14.25" customHeight="1">
      <c r="A428" s="288"/>
      <c r="B428" s="288"/>
      <c r="C428" s="288"/>
      <c r="D428" s="288"/>
      <c r="E428" s="288"/>
      <c r="F428" s="288"/>
      <c r="G428" s="288"/>
      <c r="H428" s="288"/>
      <c r="I428" s="288"/>
      <c r="J428" s="288"/>
      <c r="K428" s="288"/>
      <c r="L428" s="288"/>
      <c r="M428" s="288"/>
      <c r="N428" s="288"/>
      <c r="O428" s="288"/>
      <c r="P428" s="288"/>
      <c r="Q428" s="288"/>
      <c r="R428" s="288"/>
      <c r="S428" s="288"/>
      <c r="T428" s="288"/>
      <c r="U428" s="288"/>
      <c r="V428" s="288"/>
      <c r="W428" s="288"/>
      <c r="X428" s="288"/>
      <c r="Y428" s="288"/>
      <c r="Z428" s="288"/>
    </row>
    <row r="429" spans="1:26" ht="14.25" customHeight="1">
      <c r="A429" s="288"/>
      <c r="B429" s="288"/>
      <c r="C429" s="288"/>
      <c r="D429" s="288"/>
      <c r="E429" s="288"/>
      <c r="F429" s="288"/>
      <c r="G429" s="288"/>
      <c r="H429" s="288"/>
      <c r="I429" s="288"/>
      <c r="J429" s="288"/>
      <c r="K429" s="288"/>
      <c r="L429" s="288"/>
      <c r="M429" s="288"/>
      <c r="N429" s="288"/>
      <c r="O429" s="288"/>
      <c r="P429" s="288"/>
      <c r="Q429" s="288"/>
      <c r="R429" s="288"/>
      <c r="S429" s="288"/>
      <c r="T429" s="288"/>
      <c r="U429" s="288"/>
      <c r="V429" s="288"/>
      <c r="W429" s="288"/>
      <c r="X429" s="288"/>
      <c r="Y429" s="288"/>
      <c r="Z429" s="288"/>
    </row>
    <row r="430" spans="1:26" ht="14.25" customHeight="1">
      <c r="A430" s="288"/>
      <c r="B430" s="288"/>
      <c r="C430" s="288"/>
      <c r="D430" s="288"/>
      <c r="E430" s="288"/>
      <c r="F430" s="288"/>
      <c r="G430" s="288"/>
      <c r="H430" s="288"/>
      <c r="I430" s="288"/>
      <c r="J430" s="288"/>
      <c r="K430" s="288"/>
      <c r="L430" s="288"/>
      <c r="M430" s="288"/>
      <c r="N430" s="288"/>
      <c r="O430" s="288"/>
      <c r="P430" s="288"/>
      <c r="Q430" s="288"/>
      <c r="R430" s="288"/>
      <c r="S430" s="288"/>
      <c r="T430" s="288"/>
      <c r="U430" s="288"/>
      <c r="V430" s="288"/>
      <c r="W430" s="288"/>
      <c r="X430" s="288"/>
      <c r="Y430" s="288"/>
      <c r="Z430" s="288"/>
    </row>
    <row r="431" spans="1:26" ht="14.25" customHeight="1">
      <c r="A431" s="288"/>
      <c r="B431" s="288"/>
      <c r="C431" s="288"/>
      <c r="D431" s="288"/>
      <c r="E431" s="288"/>
      <c r="F431" s="288"/>
      <c r="G431" s="288"/>
      <c r="H431" s="288"/>
      <c r="I431" s="288"/>
      <c r="J431" s="288"/>
      <c r="K431" s="288"/>
      <c r="L431" s="288"/>
      <c r="M431" s="288"/>
      <c r="N431" s="288"/>
      <c r="O431" s="288"/>
      <c r="P431" s="288"/>
      <c r="Q431" s="288"/>
      <c r="R431" s="288"/>
      <c r="S431" s="288"/>
      <c r="T431" s="288"/>
      <c r="U431" s="288"/>
      <c r="V431" s="288"/>
      <c r="W431" s="288"/>
      <c r="X431" s="288"/>
      <c r="Y431" s="288"/>
      <c r="Z431" s="288"/>
    </row>
    <row r="432" spans="1:26" ht="14.25" customHeight="1">
      <c r="A432" s="288"/>
      <c r="B432" s="288"/>
      <c r="C432" s="288"/>
      <c r="D432" s="288"/>
      <c r="E432" s="288"/>
      <c r="F432" s="288"/>
      <c r="G432" s="288"/>
      <c r="H432" s="288"/>
      <c r="I432" s="288"/>
      <c r="J432" s="288"/>
      <c r="K432" s="288"/>
      <c r="L432" s="288"/>
      <c r="M432" s="288"/>
      <c r="N432" s="288"/>
      <c r="O432" s="288"/>
      <c r="P432" s="288"/>
      <c r="Q432" s="288"/>
      <c r="R432" s="288"/>
      <c r="S432" s="288"/>
      <c r="T432" s="288"/>
      <c r="U432" s="288"/>
      <c r="V432" s="288"/>
      <c r="W432" s="288"/>
      <c r="X432" s="288"/>
      <c r="Y432" s="288"/>
      <c r="Z432" s="288"/>
    </row>
    <row r="433" spans="1:26" ht="14.25" customHeight="1">
      <c r="A433" s="288"/>
      <c r="B433" s="288"/>
      <c r="C433" s="288"/>
      <c r="D433" s="288"/>
      <c r="E433" s="288"/>
      <c r="F433" s="288"/>
      <c r="G433" s="288"/>
      <c r="H433" s="288"/>
      <c r="I433" s="288"/>
      <c r="J433" s="288"/>
      <c r="K433" s="288"/>
      <c r="L433" s="288"/>
      <c r="M433" s="288"/>
      <c r="N433" s="288"/>
      <c r="O433" s="288"/>
      <c r="P433" s="288"/>
      <c r="Q433" s="288"/>
      <c r="R433" s="288"/>
      <c r="S433" s="288"/>
      <c r="T433" s="288"/>
      <c r="U433" s="288"/>
      <c r="V433" s="288"/>
      <c r="W433" s="288"/>
      <c r="X433" s="288"/>
      <c r="Y433" s="288"/>
      <c r="Z433" s="288"/>
    </row>
    <row r="434" spans="1:26" ht="14.25" customHeight="1">
      <c r="A434" s="288"/>
      <c r="B434" s="288"/>
      <c r="C434" s="288"/>
      <c r="D434" s="288"/>
      <c r="E434" s="288"/>
      <c r="F434" s="288"/>
      <c r="G434" s="288"/>
      <c r="H434" s="288"/>
      <c r="I434" s="288"/>
      <c r="J434" s="288"/>
      <c r="K434" s="288"/>
      <c r="L434" s="288"/>
      <c r="M434" s="288"/>
      <c r="N434" s="288"/>
      <c r="O434" s="288"/>
      <c r="P434" s="288"/>
      <c r="Q434" s="288"/>
      <c r="R434" s="288"/>
      <c r="S434" s="288"/>
      <c r="T434" s="288"/>
      <c r="U434" s="288"/>
      <c r="V434" s="288"/>
      <c r="W434" s="288"/>
      <c r="X434" s="288"/>
      <c r="Y434" s="288"/>
      <c r="Z434" s="288"/>
    </row>
    <row r="435" spans="1:26" ht="14.25" customHeight="1">
      <c r="A435" s="288"/>
      <c r="B435" s="288"/>
      <c r="C435" s="288"/>
      <c r="D435" s="288"/>
      <c r="E435" s="288"/>
      <c r="F435" s="288"/>
      <c r="G435" s="288"/>
      <c r="H435" s="288"/>
      <c r="I435" s="288"/>
      <c r="J435" s="288"/>
      <c r="K435" s="288"/>
      <c r="L435" s="288"/>
      <c r="M435" s="288"/>
      <c r="N435" s="288"/>
      <c r="O435" s="288"/>
      <c r="P435" s="288"/>
      <c r="Q435" s="288"/>
      <c r="R435" s="288"/>
      <c r="S435" s="288"/>
      <c r="T435" s="288"/>
      <c r="U435" s="288"/>
      <c r="V435" s="288"/>
      <c r="W435" s="288"/>
      <c r="X435" s="288"/>
      <c r="Y435" s="288"/>
      <c r="Z435" s="288"/>
    </row>
    <row r="436" spans="1:26" ht="14.25" customHeight="1">
      <c r="A436" s="288"/>
      <c r="B436" s="288"/>
      <c r="C436" s="288"/>
      <c r="D436" s="288"/>
      <c r="E436" s="288"/>
      <c r="F436" s="288"/>
      <c r="G436" s="288"/>
      <c r="H436" s="288"/>
      <c r="I436" s="288"/>
      <c r="J436" s="288"/>
      <c r="K436" s="288"/>
      <c r="L436" s="288"/>
      <c r="M436" s="288"/>
      <c r="N436" s="288"/>
      <c r="O436" s="288"/>
      <c r="P436" s="288"/>
      <c r="Q436" s="288"/>
      <c r="R436" s="288"/>
      <c r="S436" s="288"/>
      <c r="T436" s="288"/>
      <c r="U436" s="288"/>
      <c r="V436" s="288"/>
      <c r="W436" s="288"/>
      <c r="X436" s="288"/>
      <c r="Y436" s="288"/>
      <c r="Z436" s="288"/>
    </row>
    <row r="437" spans="1:26" ht="14.25" customHeight="1">
      <c r="A437" s="288"/>
      <c r="B437" s="288"/>
      <c r="C437" s="288"/>
      <c r="D437" s="288"/>
      <c r="E437" s="288"/>
      <c r="F437" s="288"/>
      <c r="G437" s="288"/>
      <c r="H437" s="288"/>
      <c r="I437" s="288"/>
      <c r="J437" s="288"/>
      <c r="K437" s="288"/>
      <c r="L437" s="288"/>
      <c r="M437" s="288"/>
      <c r="N437" s="288"/>
      <c r="O437" s="288"/>
      <c r="P437" s="288"/>
      <c r="Q437" s="288"/>
      <c r="R437" s="288"/>
      <c r="S437" s="288"/>
      <c r="T437" s="288"/>
      <c r="U437" s="288"/>
      <c r="V437" s="288"/>
      <c r="W437" s="288"/>
      <c r="X437" s="288"/>
      <c r="Y437" s="288"/>
      <c r="Z437" s="288"/>
    </row>
    <row r="438" spans="1:26" ht="14.25" customHeight="1">
      <c r="A438" s="288"/>
      <c r="B438" s="288"/>
      <c r="C438" s="288"/>
      <c r="D438" s="288"/>
      <c r="E438" s="288"/>
      <c r="F438" s="288"/>
      <c r="G438" s="288"/>
      <c r="H438" s="288"/>
      <c r="I438" s="288"/>
      <c r="J438" s="288"/>
      <c r="K438" s="288"/>
      <c r="L438" s="288"/>
      <c r="M438" s="288"/>
      <c r="N438" s="288"/>
      <c r="O438" s="288"/>
      <c r="P438" s="288"/>
      <c r="Q438" s="288"/>
      <c r="R438" s="288"/>
      <c r="S438" s="288"/>
      <c r="T438" s="288"/>
      <c r="U438" s="288"/>
      <c r="V438" s="288"/>
      <c r="W438" s="288"/>
      <c r="X438" s="288"/>
      <c r="Y438" s="288"/>
      <c r="Z438" s="288"/>
    </row>
    <row r="439" spans="1:26" ht="14.25" customHeight="1">
      <c r="A439" s="288"/>
      <c r="B439" s="288"/>
      <c r="C439" s="288"/>
      <c r="D439" s="288"/>
      <c r="E439" s="288"/>
      <c r="F439" s="288"/>
      <c r="G439" s="288"/>
      <c r="H439" s="288"/>
      <c r="I439" s="288"/>
      <c r="J439" s="288"/>
      <c r="K439" s="288"/>
      <c r="L439" s="288"/>
      <c r="M439" s="288"/>
      <c r="N439" s="288"/>
      <c r="O439" s="288"/>
      <c r="P439" s="288"/>
      <c r="Q439" s="288"/>
      <c r="R439" s="288"/>
      <c r="S439" s="288"/>
      <c r="T439" s="288"/>
      <c r="U439" s="288"/>
      <c r="V439" s="288"/>
      <c r="W439" s="288"/>
      <c r="X439" s="288"/>
      <c r="Y439" s="288"/>
      <c r="Z439" s="288"/>
    </row>
    <row r="440" spans="1:26" ht="14.25" customHeight="1">
      <c r="A440" s="288"/>
      <c r="B440" s="288"/>
      <c r="C440" s="288"/>
      <c r="D440" s="288"/>
      <c r="E440" s="288"/>
      <c r="F440" s="288"/>
      <c r="G440" s="288"/>
      <c r="H440" s="288"/>
      <c r="I440" s="288"/>
      <c r="J440" s="288"/>
      <c r="K440" s="288"/>
      <c r="L440" s="288"/>
      <c r="M440" s="288"/>
      <c r="N440" s="288"/>
      <c r="O440" s="288"/>
      <c r="P440" s="288"/>
      <c r="Q440" s="288"/>
      <c r="R440" s="288"/>
      <c r="S440" s="288"/>
      <c r="T440" s="288"/>
      <c r="U440" s="288"/>
      <c r="V440" s="288"/>
      <c r="W440" s="288"/>
      <c r="X440" s="288"/>
      <c r="Y440" s="288"/>
      <c r="Z440" s="288"/>
    </row>
    <row r="441" spans="1:26" ht="14.25" customHeight="1">
      <c r="A441" s="288"/>
      <c r="B441" s="288"/>
      <c r="C441" s="288"/>
      <c r="D441" s="288"/>
      <c r="E441" s="288"/>
      <c r="F441" s="288"/>
      <c r="G441" s="288"/>
      <c r="H441" s="288"/>
      <c r="I441" s="288"/>
      <c r="J441" s="288"/>
      <c r="K441" s="288"/>
      <c r="L441" s="288"/>
      <c r="M441" s="288"/>
      <c r="N441" s="288"/>
      <c r="O441" s="288"/>
      <c r="P441" s="288"/>
      <c r="Q441" s="288"/>
      <c r="R441" s="288"/>
      <c r="S441" s="288"/>
      <c r="T441" s="288"/>
      <c r="U441" s="288"/>
      <c r="V441" s="288"/>
      <c r="W441" s="288"/>
      <c r="X441" s="288"/>
      <c r="Y441" s="288"/>
      <c r="Z441" s="288"/>
    </row>
    <row r="442" spans="1:26" ht="14.25" customHeight="1">
      <c r="A442" s="288"/>
      <c r="B442" s="288"/>
      <c r="C442" s="288"/>
      <c r="D442" s="288"/>
      <c r="E442" s="288"/>
      <c r="F442" s="288"/>
      <c r="G442" s="288"/>
      <c r="H442" s="288"/>
      <c r="I442" s="288"/>
      <c r="J442" s="288"/>
      <c r="K442" s="288"/>
      <c r="L442" s="288"/>
      <c r="M442" s="288"/>
      <c r="N442" s="288"/>
      <c r="O442" s="288"/>
      <c r="P442" s="288"/>
      <c r="Q442" s="288"/>
      <c r="R442" s="288"/>
      <c r="S442" s="288"/>
      <c r="T442" s="288"/>
      <c r="U442" s="288"/>
      <c r="V442" s="288"/>
      <c r="W442" s="288"/>
      <c r="X442" s="288"/>
      <c r="Y442" s="288"/>
      <c r="Z442" s="288"/>
    </row>
    <row r="443" spans="1:26" ht="14.25" customHeight="1">
      <c r="A443" s="288"/>
      <c r="B443" s="288"/>
      <c r="C443" s="288"/>
      <c r="D443" s="288"/>
      <c r="E443" s="288"/>
      <c r="F443" s="288"/>
      <c r="G443" s="288"/>
      <c r="H443" s="288"/>
      <c r="I443" s="288"/>
      <c r="J443" s="288"/>
      <c r="K443" s="288"/>
      <c r="L443" s="288"/>
      <c r="M443" s="288"/>
      <c r="N443" s="288"/>
      <c r="O443" s="288"/>
      <c r="P443" s="288"/>
      <c r="Q443" s="288"/>
      <c r="R443" s="288"/>
      <c r="S443" s="288"/>
      <c r="T443" s="288"/>
      <c r="U443" s="288"/>
      <c r="V443" s="288"/>
      <c r="W443" s="288"/>
      <c r="X443" s="288"/>
      <c r="Y443" s="288"/>
      <c r="Z443" s="288"/>
    </row>
    <row r="444" spans="1:26" ht="14.25" customHeight="1">
      <c r="A444" s="288"/>
      <c r="B444" s="288"/>
      <c r="C444" s="288"/>
      <c r="D444" s="288"/>
      <c r="E444" s="288"/>
      <c r="F444" s="288"/>
      <c r="G444" s="288"/>
      <c r="H444" s="288"/>
      <c r="I444" s="288"/>
      <c r="J444" s="288"/>
      <c r="K444" s="288"/>
      <c r="L444" s="288"/>
      <c r="M444" s="288"/>
      <c r="N444" s="288"/>
      <c r="O444" s="288"/>
      <c r="P444" s="288"/>
      <c r="Q444" s="288"/>
      <c r="R444" s="288"/>
      <c r="S444" s="288"/>
      <c r="T444" s="288"/>
      <c r="U444" s="288"/>
      <c r="V444" s="288"/>
      <c r="W444" s="288"/>
      <c r="X444" s="288"/>
      <c r="Y444" s="288"/>
      <c r="Z444" s="288"/>
    </row>
    <row r="445" spans="1:26" ht="14.25" customHeight="1">
      <c r="A445" s="288"/>
      <c r="B445" s="288"/>
      <c r="C445" s="288"/>
      <c r="D445" s="288"/>
      <c r="E445" s="288"/>
      <c r="F445" s="288"/>
      <c r="G445" s="288"/>
      <c r="H445" s="288"/>
      <c r="I445" s="288"/>
      <c r="J445" s="288"/>
      <c r="K445" s="288"/>
      <c r="L445" s="288"/>
      <c r="M445" s="288"/>
      <c r="N445" s="288"/>
      <c r="O445" s="288"/>
      <c r="P445" s="288"/>
      <c r="Q445" s="288"/>
      <c r="R445" s="288"/>
      <c r="S445" s="288"/>
      <c r="T445" s="288"/>
      <c r="U445" s="288"/>
      <c r="V445" s="288"/>
      <c r="W445" s="288"/>
      <c r="X445" s="288"/>
      <c r="Y445" s="288"/>
      <c r="Z445" s="288"/>
    </row>
    <row r="446" spans="1:26" ht="14.25" customHeight="1">
      <c r="A446" s="288"/>
      <c r="B446" s="288"/>
      <c r="C446" s="288"/>
      <c r="D446" s="288"/>
      <c r="E446" s="288"/>
      <c r="F446" s="288"/>
      <c r="G446" s="288"/>
      <c r="H446" s="288"/>
      <c r="I446" s="288"/>
      <c r="J446" s="288"/>
      <c r="K446" s="288"/>
      <c r="L446" s="288"/>
      <c r="M446" s="288"/>
      <c r="N446" s="288"/>
      <c r="O446" s="288"/>
      <c r="P446" s="288"/>
      <c r="Q446" s="288"/>
      <c r="R446" s="288"/>
      <c r="S446" s="288"/>
      <c r="T446" s="288"/>
      <c r="U446" s="288"/>
      <c r="V446" s="288"/>
      <c r="W446" s="288"/>
      <c r="X446" s="288"/>
      <c r="Y446" s="288"/>
      <c r="Z446" s="288"/>
    </row>
    <row r="447" spans="1:26" ht="14.25" customHeight="1">
      <c r="A447" s="288"/>
      <c r="B447" s="288"/>
      <c r="C447" s="288"/>
      <c r="D447" s="288"/>
      <c r="E447" s="288"/>
      <c r="F447" s="288"/>
      <c r="G447" s="288"/>
      <c r="H447" s="288"/>
      <c r="I447" s="288"/>
      <c r="J447" s="288"/>
      <c r="K447" s="288"/>
      <c r="L447" s="288"/>
      <c r="M447" s="288"/>
      <c r="N447" s="288"/>
      <c r="O447" s="288"/>
      <c r="P447" s="288"/>
      <c r="Q447" s="288"/>
      <c r="R447" s="288"/>
      <c r="S447" s="288"/>
      <c r="T447" s="288"/>
      <c r="U447" s="288"/>
      <c r="V447" s="288"/>
      <c r="W447" s="288"/>
      <c r="X447" s="288"/>
      <c r="Y447" s="288"/>
      <c r="Z447" s="288"/>
    </row>
    <row r="448" spans="1:26" ht="14.25" customHeight="1">
      <c r="A448" s="288"/>
      <c r="B448" s="288"/>
      <c r="C448" s="288"/>
      <c r="D448" s="288"/>
      <c r="E448" s="288"/>
      <c r="F448" s="288"/>
      <c r="G448" s="288"/>
      <c r="H448" s="288"/>
      <c r="I448" s="288"/>
      <c r="J448" s="288"/>
      <c r="K448" s="288"/>
      <c r="L448" s="288"/>
      <c r="M448" s="288"/>
      <c r="N448" s="288"/>
      <c r="O448" s="288"/>
      <c r="P448" s="288"/>
      <c r="Q448" s="288"/>
      <c r="R448" s="288"/>
      <c r="S448" s="288"/>
      <c r="T448" s="288"/>
      <c r="U448" s="288"/>
      <c r="V448" s="288"/>
      <c r="W448" s="288"/>
      <c r="X448" s="288"/>
      <c r="Y448" s="288"/>
      <c r="Z448" s="288"/>
    </row>
    <row r="449" spans="1:26" ht="14.25" customHeight="1">
      <c r="A449" s="288"/>
      <c r="B449" s="288"/>
      <c r="C449" s="288"/>
      <c r="D449" s="288"/>
      <c r="E449" s="288"/>
      <c r="F449" s="288"/>
      <c r="G449" s="288"/>
      <c r="H449" s="288"/>
      <c r="I449" s="288"/>
      <c r="J449" s="288"/>
      <c r="K449" s="288"/>
      <c r="L449" s="288"/>
      <c r="M449" s="288"/>
      <c r="N449" s="288"/>
      <c r="O449" s="288"/>
      <c r="P449" s="288"/>
      <c r="Q449" s="288"/>
      <c r="R449" s="288"/>
      <c r="S449" s="288"/>
      <c r="T449" s="288"/>
      <c r="U449" s="288"/>
      <c r="V449" s="288"/>
      <c r="W449" s="288"/>
      <c r="X449" s="288"/>
      <c r="Y449" s="288"/>
      <c r="Z449" s="288"/>
    </row>
    <row r="450" spans="1:26" ht="14.25" customHeight="1">
      <c r="A450" s="288"/>
      <c r="B450" s="288"/>
      <c r="C450" s="288"/>
      <c r="D450" s="288"/>
      <c r="E450" s="288"/>
      <c r="F450" s="288"/>
      <c r="G450" s="288"/>
      <c r="H450" s="288"/>
      <c r="I450" s="288"/>
      <c r="J450" s="288"/>
      <c r="K450" s="288"/>
      <c r="L450" s="288"/>
      <c r="M450" s="288"/>
      <c r="N450" s="288"/>
      <c r="O450" s="288"/>
      <c r="P450" s="288"/>
      <c r="Q450" s="288"/>
      <c r="R450" s="288"/>
      <c r="S450" s="288"/>
      <c r="T450" s="288"/>
      <c r="U450" s="288"/>
      <c r="V450" s="288"/>
      <c r="W450" s="288"/>
      <c r="X450" s="288"/>
      <c r="Y450" s="288"/>
      <c r="Z450" s="288"/>
    </row>
    <row r="451" spans="1:26" ht="14.25" customHeight="1">
      <c r="A451" s="288"/>
      <c r="B451" s="288"/>
      <c r="C451" s="288"/>
      <c r="D451" s="288"/>
      <c r="E451" s="288"/>
      <c r="F451" s="288"/>
      <c r="G451" s="288"/>
      <c r="H451" s="288"/>
      <c r="I451" s="288"/>
      <c r="J451" s="288"/>
      <c r="K451" s="288"/>
      <c r="L451" s="288"/>
      <c r="M451" s="288"/>
      <c r="N451" s="288"/>
      <c r="O451" s="288"/>
      <c r="P451" s="288"/>
      <c r="Q451" s="288"/>
      <c r="R451" s="288"/>
      <c r="S451" s="288"/>
      <c r="T451" s="288"/>
      <c r="U451" s="288"/>
      <c r="V451" s="288"/>
      <c r="W451" s="288"/>
      <c r="X451" s="288"/>
      <c r="Y451" s="288"/>
      <c r="Z451" s="288"/>
    </row>
    <row r="452" spans="1:26" ht="14.25" customHeight="1">
      <c r="A452" s="288"/>
      <c r="B452" s="288"/>
      <c r="C452" s="288"/>
      <c r="D452" s="288"/>
      <c r="E452" s="288"/>
      <c r="F452" s="288"/>
      <c r="G452" s="288"/>
      <c r="H452" s="288"/>
      <c r="I452" s="288"/>
      <c r="J452" s="288"/>
      <c r="K452" s="288"/>
      <c r="L452" s="288"/>
      <c r="M452" s="288"/>
      <c r="N452" s="288"/>
      <c r="O452" s="288"/>
      <c r="P452" s="288"/>
      <c r="Q452" s="288"/>
      <c r="R452" s="288"/>
      <c r="S452" s="288"/>
      <c r="T452" s="288"/>
      <c r="U452" s="288"/>
      <c r="V452" s="288"/>
      <c r="W452" s="288"/>
      <c r="X452" s="288"/>
      <c r="Y452" s="288"/>
      <c r="Z452" s="288"/>
    </row>
    <row r="453" spans="1:26" ht="14.25" customHeight="1">
      <c r="A453" s="288"/>
      <c r="B453" s="288"/>
      <c r="C453" s="288"/>
      <c r="D453" s="288"/>
      <c r="E453" s="288"/>
      <c r="F453" s="288"/>
      <c r="G453" s="288"/>
      <c r="H453" s="288"/>
      <c r="I453" s="288"/>
      <c r="J453" s="288"/>
      <c r="K453" s="288"/>
      <c r="L453" s="288"/>
      <c r="M453" s="288"/>
      <c r="N453" s="288"/>
      <c r="O453" s="288"/>
      <c r="P453" s="288"/>
      <c r="Q453" s="288"/>
      <c r="R453" s="288"/>
      <c r="S453" s="288"/>
      <c r="T453" s="288"/>
      <c r="U453" s="288"/>
      <c r="V453" s="288"/>
      <c r="W453" s="288"/>
      <c r="X453" s="288"/>
      <c r="Y453" s="288"/>
      <c r="Z453" s="288"/>
    </row>
    <row r="454" spans="1:26" ht="14.25" customHeight="1">
      <c r="A454" s="288"/>
      <c r="B454" s="288"/>
      <c r="C454" s="288"/>
      <c r="D454" s="288"/>
      <c r="E454" s="288"/>
      <c r="F454" s="288"/>
      <c r="G454" s="288"/>
      <c r="H454" s="288"/>
      <c r="I454" s="288"/>
      <c r="J454" s="288"/>
      <c r="K454" s="288"/>
      <c r="L454" s="288"/>
      <c r="M454" s="288"/>
      <c r="N454" s="288"/>
      <c r="O454" s="288"/>
      <c r="P454" s="288"/>
      <c r="Q454" s="288"/>
      <c r="R454" s="288"/>
      <c r="S454" s="288"/>
      <c r="T454" s="288"/>
      <c r="U454" s="288"/>
      <c r="V454" s="288"/>
      <c r="W454" s="288"/>
      <c r="X454" s="288"/>
      <c r="Y454" s="288"/>
      <c r="Z454" s="288"/>
    </row>
    <row r="455" spans="1:26" ht="14.25" customHeight="1">
      <c r="A455" s="288"/>
      <c r="B455" s="288"/>
      <c r="C455" s="288"/>
      <c r="D455" s="288"/>
      <c r="E455" s="288"/>
      <c r="F455" s="288"/>
      <c r="G455" s="288"/>
      <c r="H455" s="288"/>
      <c r="I455" s="288"/>
      <c r="J455" s="288"/>
      <c r="K455" s="288"/>
      <c r="L455" s="288"/>
      <c r="M455" s="288"/>
      <c r="N455" s="288"/>
      <c r="O455" s="288"/>
      <c r="P455" s="288"/>
      <c r="Q455" s="288"/>
      <c r="R455" s="288"/>
      <c r="S455" s="288"/>
      <c r="T455" s="288"/>
      <c r="U455" s="288"/>
      <c r="V455" s="288"/>
      <c r="W455" s="288"/>
      <c r="X455" s="288"/>
      <c r="Y455" s="288"/>
      <c r="Z455" s="288"/>
    </row>
    <row r="456" spans="1:26" ht="14.25" customHeight="1">
      <c r="A456" s="288"/>
      <c r="B456" s="288"/>
      <c r="C456" s="288"/>
      <c r="D456" s="288"/>
      <c r="E456" s="288"/>
      <c r="F456" s="288"/>
      <c r="G456" s="288"/>
      <c r="H456" s="288"/>
      <c r="I456" s="288"/>
      <c r="J456" s="288"/>
      <c r="K456" s="288"/>
      <c r="L456" s="288"/>
      <c r="M456" s="288"/>
      <c r="N456" s="288"/>
      <c r="O456" s="288"/>
      <c r="P456" s="288"/>
      <c r="Q456" s="288"/>
      <c r="R456" s="288"/>
      <c r="S456" s="288"/>
      <c r="T456" s="288"/>
      <c r="U456" s="288"/>
      <c r="V456" s="288"/>
      <c r="W456" s="288"/>
      <c r="X456" s="288"/>
      <c r="Y456" s="288"/>
      <c r="Z456" s="288"/>
    </row>
    <row r="457" spans="1:26" ht="14.25" customHeight="1">
      <c r="A457" s="288"/>
      <c r="B457" s="288"/>
      <c r="C457" s="288"/>
      <c r="D457" s="288"/>
      <c r="E457" s="288"/>
      <c r="F457" s="288"/>
      <c r="G457" s="288"/>
      <c r="H457" s="288"/>
      <c r="I457" s="288"/>
      <c r="J457" s="288"/>
      <c r="K457" s="288"/>
      <c r="L457" s="288"/>
      <c r="M457" s="288"/>
      <c r="N457" s="288"/>
      <c r="O457" s="288"/>
      <c r="P457" s="288"/>
      <c r="Q457" s="288"/>
      <c r="R457" s="288"/>
      <c r="S457" s="288"/>
      <c r="T457" s="288"/>
      <c r="U457" s="288"/>
      <c r="V457" s="288"/>
      <c r="W457" s="288"/>
      <c r="X457" s="288"/>
      <c r="Y457" s="288"/>
      <c r="Z457" s="288"/>
    </row>
    <row r="458" spans="1:26" ht="14.25" customHeight="1">
      <c r="A458" s="288"/>
      <c r="B458" s="288"/>
      <c r="C458" s="288"/>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row>
    <row r="459" spans="1:26" ht="14.25" customHeight="1">
      <c r="A459" s="288"/>
      <c r="B459" s="288"/>
      <c r="C459" s="288"/>
      <c r="D459" s="288"/>
      <c r="E459" s="288"/>
      <c r="F459" s="288"/>
      <c r="G459" s="288"/>
      <c r="H459" s="288"/>
      <c r="I459" s="288"/>
      <c r="J459" s="288"/>
      <c r="K459" s="288"/>
      <c r="L459" s="288"/>
      <c r="M459" s="288"/>
      <c r="N459" s="288"/>
      <c r="O459" s="288"/>
      <c r="P459" s="288"/>
      <c r="Q459" s="288"/>
      <c r="R459" s="288"/>
      <c r="S459" s="288"/>
      <c r="T459" s="288"/>
      <c r="U459" s="288"/>
      <c r="V459" s="288"/>
      <c r="W459" s="288"/>
      <c r="X459" s="288"/>
      <c r="Y459" s="288"/>
      <c r="Z459" s="288"/>
    </row>
    <row r="460" spans="1:26" ht="14.25" customHeight="1">
      <c r="A460" s="288"/>
      <c r="B460" s="288"/>
      <c r="C460" s="288"/>
      <c r="D460" s="288"/>
      <c r="E460" s="288"/>
      <c r="F460" s="288"/>
      <c r="G460" s="288"/>
      <c r="H460" s="288"/>
      <c r="I460" s="288"/>
      <c r="J460" s="288"/>
      <c r="K460" s="288"/>
      <c r="L460" s="288"/>
      <c r="M460" s="288"/>
      <c r="N460" s="288"/>
      <c r="O460" s="288"/>
      <c r="P460" s="288"/>
      <c r="Q460" s="288"/>
      <c r="R460" s="288"/>
      <c r="S460" s="288"/>
      <c r="T460" s="288"/>
      <c r="U460" s="288"/>
      <c r="V460" s="288"/>
      <c r="W460" s="288"/>
      <c r="X460" s="288"/>
      <c r="Y460" s="288"/>
      <c r="Z460" s="288"/>
    </row>
    <row r="461" spans="1:26" ht="14.25" customHeight="1">
      <c r="A461" s="288"/>
      <c r="B461" s="288"/>
      <c r="C461" s="288"/>
      <c r="D461" s="288"/>
      <c r="E461" s="288"/>
      <c r="F461" s="288"/>
      <c r="G461" s="288"/>
      <c r="H461" s="288"/>
      <c r="I461" s="288"/>
      <c r="J461" s="288"/>
      <c r="K461" s="288"/>
      <c r="L461" s="288"/>
      <c r="M461" s="288"/>
      <c r="N461" s="288"/>
      <c r="O461" s="288"/>
      <c r="P461" s="288"/>
      <c r="Q461" s="288"/>
      <c r="R461" s="288"/>
      <c r="S461" s="288"/>
      <c r="T461" s="288"/>
      <c r="U461" s="288"/>
      <c r="V461" s="288"/>
      <c r="W461" s="288"/>
      <c r="X461" s="288"/>
      <c r="Y461" s="288"/>
      <c r="Z461" s="288"/>
    </row>
    <row r="462" spans="1:26" ht="14.25" customHeight="1">
      <c r="A462" s="288"/>
      <c r="B462" s="288"/>
      <c r="C462" s="288"/>
      <c r="D462" s="288"/>
      <c r="E462" s="288"/>
      <c r="F462" s="288"/>
      <c r="G462" s="288"/>
      <c r="H462" s="288"/>
      <c r="I462" s="288"/>
      <c r="J462" s="288"/>
      <c r="K462" s="288"/>
      <c r="L462" s="288"/>
      <c r="M462" s="288"/>
      <c r="N462" s="288"/>
      <c r="O462" s="288"/>
      <c r="P462" s="288"/>
      <c r="Q462" s="288"/>
      <c r="R462" s="288"/>
      <c r="S462" s="288"/>
      <c r="T462" s="288"/>
      <c r="U462" s="288"/>
      <c r="V462" s="288"/>
      <c r="W462" s="288"/>
      <c r="X462" s="288"/>
      <c r="Y462" s="288"/>
      <c r="Z462" s="288"/>
    </row>
    <row r="463" spans="1:26" ht="14.25" customHeight="1">
      <c r="A463" s="288"/>
      <c r="B463" s="288"/>
      <c r="C463" s="288"/>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288"/>
      <c r="Z463" s="288"/>
    </row>
    <row r="464" spans="1:26" ht="14.25" customHeight="1">
      <c r="A464" s="288"/>
      <c r="B464" s="288"/>
      <c r="C464" s="288"/>
      <c r="D464" s="288"/>
      <c r="E464" s="288"/>
      <c r="F464" s="288"/>
      <c r="G464" s="288"/>
      <c r="H464" s="288"/>
      <c r="I464" s="288"/>
      <c r="J464" s="288"/>
      <c r="K464" s="288"/>
      <c r="L464" s="288"/>
      <c r="M464" s="288"/>
      <c r="N464" s="288"/>
      <c r="O464" s="288"/>
      <c r="P464" s="288"/>
      <c r="Q464" s="288"/>
      <c r="R464" s="288"/>
      <c r="S464" s="288"/>
      <c r="T464" s="288"/>
      <c r="U464" s="288"/>
      <c r="V464" s="288"/>
      <c r="W464" s="288"/>
      <c r="X464" s="288"/>
      <c r="Y464" s="288"/>
      <c r="Z464" s="288"/>
    </row>
    <row r="465" spans="1:26" ht="14.25" customHeight="1">
      <c r="A465" s="288"/>
      <c r="B465" s="288"/>
      <c r="C465" s="288"/>
      <c r="D465" s="288"/>
      <c r="E465" s="288"/>
      <c r="F465" s="288"/>
      <c r="G465" s="288"/>
      <c r="H465" s="288"/>
      <c r="I465" s="288"/>
      <c r="J465" s="288"/>
      <c r="K465" s="288"/>
      <c r="L465" s="288"/>
      <c r="M465" s="288"/>
      <c r="N465" s="288"/>
      <c r="O465" s="288"/>
      <c r="P465" s="288"/>
      <c r="Q465" s="288"/>
      <c r="R465" s="288"/>
      <c r="S465" s="288"/>
      <c r="T465" s="288"/>
      <c r="U465" s="288"/>
      <c r="V465" s="288"/>
      <c r="W465" s="288"/>
      <c r="X465" s="288"/>
      <c r="Y465" s="288"/>
      <c r="Z465" s="288"/>
    </row>
    <row r="466" spans="1:26" ht="14.25" customHeight="1">
      <c r="A466" s="288"/>
      <c r="B466" s="288"/>
      <c r="C466" s="288"/>
      <c r="D466" s="288"/>
      <c r="E466" s="288"/>
      <c r="F466" s="288"/>
      <c r="G466" s="288"/>
      <c r="H466" s="288"/>
      <c r="I466" s="288"/>
      <c r="J466" s="288"/>
      <c r="K466" s="288"/>
      <c r="L466" s="288"/>
      <c r="M466" s="288"/>
      <c r="N466" s="288"/>
      <c r="O466" s="288"/>
      <c r="P466" s="288"/>
      <c r="Q466" s="288"/>
      <c r="R466" s="288"/>
      <c r="S466" s="288"/>
      <c r="T466" s="288"/>
      <c r="U466" s="288"/>
      <c r="V466" s="288"/>
      <c r="W466" s="288"/>
      <c r="X466" s="288"/>
      <c r="Y466" s="288"/>
      <c r="Z466" s="288"/>
    </row>
    <row r="467" spans="1:26" ht="14.25" customHeight="1">
      <c r="A467" s="288"/>
      <c r="B467" s="288"/>
      <c r="C467" s="288"/>
      <c r="D467" s="288"/>
      <c r="E467" s="288"/>
      <c r="F467" s="288"/>
      <c r="G467" s="288"/>
      <c r="H467" s="288"/>
      <c r="I467" s="288"/>
      <c r="J467" s="288"/>
      <c r="K467" s="288"/>
      <c r="L467" s="288"/>
      <c r="M467" s="288"/>
      <c r="N467" s="288"/>
      <c r="O467" s="288"/>
      <c r="P467" s="288"/>
      <c r="Q467" s="288"/>
      <c r="R467" s="288"/>
      <c r="S467" s="288"/>
      <c r="T467" s="288"/>
      <c r="U467" s="288"/>
      <c r="V467" s="288"/>
      <c r="W467" s="288"/>
      <c r="X467" s="288"/>
      <c r="Y467" s="288"/>
      <c r="Z467" s="288"/>
    </row>
    <row r="468" spans="1:26" ht="14.25" customHeight="1">
      <c r="A468" s="288"/>
      <c r="B468" s="288"/>
      <c r="C468" s="288"/>
      <c r="D468" s="288"/>
      <c r="E468" s="288"/>
      <c r="F468" s="288"/>
      <c r="G468" s="288"/>
      <c r="H468" s="288"/>
      <c r="I468" s="288"/>
      <c r="J468" s="288"/>
      <c r="K468" s="288"/>
      <c r="L468" s="288"/>
      <c r="M468" s="288"/>
      <c r="N468" s="288"/>
      <c r="O468" s="288"/>
      <c r="P468" s="288"/>
      <c r="Q468" s="288"/>
      <c r="R468" s="288"/>
      <c r="S468" s="288"/>
      <c r="T468" s="288"/>
      <c r="U468" s="288"/>
      <c r="V468" s="288"/>
      <c r="W468" s="288"/>
      <c r="X468" s="288"/>
      <c r="Y468" s="288"/>
      <c r="Z468" s="288"/>
    </row>
    <row r="469" spans="1:26" ht="14.25" customHeight="1">
      <c r="A469" s="288"/>
      <c r="B469" s="288"/>
      <c r="C469" s="288"/>
      <c r="D469" s="288"/>
      <c r="E469" s="288"/>
      <c r="F469" s="288"/>
      <c r="G469" s="288"/>
      <c r="H469" s="288"/>
      <c r="I469" s="288"/>
      <c r="J469" s="288"/>
      <c r="K469" s="288"/>
      <c r="L469" s="288"/>
      <c r="M469" s="288"/>
      <c r="N469" s="288"/>
      <c r="O469" s="288"/>
      <c r="P469" s="288"/>
      <c r="Q469" s="288"/>
      <c r="R469" s="288"/>
      <c r="S469" s="288"/>
      <c r="T469" s="288"/>
      <c r="U469" s="288"/>
      <c r="V469" s="288"/>
      <c r="W469" s="288"/>
      <c r="X469" s="288"/>
      <c r="Y469" s="288"/>
      <c r="Z469" s="288"/>
    </row>
    <row r="470" spans="1:26" ht="14.25" customHeight="1">
      <c r="A470" s="288"/>
      <c r="B470" s="288"/>
      <c r="C470" s="288"/>
      <c r="D470" s="288"/>
      <c r="E470" s="288"/>
      <c r="F470" s="288"/>
      <c r="G470" s="288"/>
      <c r="H470" s="288"/>
      <c r="I470" s="288"/>
      <c r="J470" s="288"/>
      <c r="K470" s="288"/>
      <c r="L470" s="288"/>
      <c r="M470" s="288"/>
      <c r="N470" s="288"/>
      <c r="O470" s="288"/>
      <c r="P470" s="288"/>
      <c r="Q470" s="288"/>
      <c r="R470" s="288"/>
      <c r="S470" s="288"/>
      <c r="T470" s="288"/>
      <c r="U470" s="288"/>
      <c r="V470" s="288"/>
      <c r="W470" s="288"/>
      <c r="X470" s="288"/>
      <c r="Y470" s="288"/>
      <c r="Z470" s="288"/>
    </row>
    <row r="471" spans="1:26" ht="14.25" customHeight="1">
      <c r="A471" s="288"/>
      <c r="B471" s="288"/>
      <c r="C471" s="288"/>
      <c r="D471" s="288"/>
      <c r="E471" s="288"/>
      <c r="F471" s="288"/>
      <c r="G471" s="288"/>
      <c r="H471" s="288"/>
      <c r="I471" s="288"/>
      <c r="J471" s="288"/>
      <c r="K471" s="288"/>
      <c r="L471" s="288"/>
      <c r="M471" s="288"/>
      <c r="N471" s="288"/>
      <c r="O471" s="288"/>
      <c r="P471" s="288"/>
      <c r="Q471" s="288"/>
      <c r="R471" s="288"/>
      <c r="S471" s="288"/>
      <c r="T471" s="288"/>
      <c r="U471" s="288"/>
      <c r="V471" s="288"/>
      <c r="W471" s="288"/>
      <c r="X471" s="288"/>
      <c r="Y471" s="288"/>
      <c r="Z471" s="288"/>
    </row>
    <row r="472" spans="1:26" ht="14.25" customHeight="1">
      <c r="A472" s="288"/>
      <c r="B472" s="288"/>
      <c r="C472" s="288"/>
      <c r="D472" s="288"/>
      <c r="E472" s="288"/>
      <c r="F472" s="288"/>
      <c r="G472" s="288"/>
      <c r="H472" s="288"/>
      <c r="I472" s="288"/>
      <c r="J472" s="288"/>
      <c r="K472" s="288"/>
      <c r="L472" s="288"/>
      <c r="M472" s="288"/>
      <c r="N472" s="288"/>
      <c r="O472" s="288"/>
      <c r="P472" s="288"/>
      <c r="Q472" s="288"/>
      <c r="R472" s="288"/>
      <c r="S472" s="288"/>
      <c r="T472" s="288"/>
      <c r="U472" s="288"/>
      <c r="V472" s="288"/>
      <c r="W472" s="288"/>
      <c r="X472" s="288"/>
      <c r="Y472" s="288"/>
      <c r="Z472" s="288"/>
    </row>
    <row r="473" spans="1:26" ht="14.25" customHeight="1">
      <c r="A473" s="288"/>
      <c r="B473" s="288"/>
      <c r="C473" s="288"/>
      <c r="D473" s="288"/>
      <c r="E473" s="288"/>
      <c r="F473" s="288"/>
      <c r="G473" s="288"/>
      <c r="H473" s="288"/>
      <c r="I473" s="288"/>
      <c r="J473" s="288"/>
      <c r="K473" s="288"/>
      <c r="L473" s="288"/>
      <c r="M473" s="288"/>
      <c r="N473" s="288"/>
      <c r="O473" s="288"/>
      <c r="P473" s="288"/>
      <c r="Q473" s="288"/>
      <c r="R473" s="288"/>
      <c r="S473" s="288"/>
      <c r="T473" s="288"/>
      <c r="U473" s="288"/>
      <c r="V473" s="288"/>
      <c r="W473" s="288"/>
      <c r="X473" s="288"/>
      <c r="Y473" s="288"/>
      <c r="Z473" s="288"/>
    </row>
    <row r="474" spans="1:26" ht="14.25" customHeight="1">
      <c r="A474" s="288"/>
      <c r="B474" s="288"/>
      <c r="C474" s="288"/>
      <c r="D474" s="288"/>
      <c r="E474" s="288"/>
      <c r="F474" s="288"/>
      <c r="G474" s="288"/>
      <c r="H474" s="288"/>
      <c r="I474" s="288"/>
      <c r="J474" s="288"/>
      <c r="K474" s="288"/>
      <c r="L474" s="288"/>
      <c r="M474" s="288"/>
      <c r="N474" s="288"/>
      <c r="O474" s="288"/>
      <c r="P474" s="288"/>
      <c r="Q474" s="288"/>
      <c r="R474" s="288"/>
      <c r="S474" s="288"/>
      <c r="T474" s="288"/>
      <c r="U474" s="288"/>
      <c r="V474" s="288"/>
      <c r="W474" s="288"/>
      <c r="X474" s="288"/>
      <c r="Y474" s="288"/>
      <c r="Z474" s="288"/>
    </row>
    <row r="475" spans="1:26" ht="14.25" customHeight="1">
      <c r="A475" s="288"/>
      <c r="B475" s="288"/>
      <c r="C475" s="288"/>
      <c r="D475" s="288"/>
      <c r="E475" s="288"/>
      <c r="F475" s="288"/>
      <c r="G475" s="288"/>
      <c r="H475" s="288"/>
      <c r="I475" s="288"/>
      <c r="J475" s="288"/>
      <c r="K475" s="288"/>
      <c r="L475" s="288"/>
      <c r="M475" s="288"/>
      <c r="N475" s="288"/>
      <c r="O475" s="288"/>
      <c r="P475" s="288"/>
      <c r="Q475" s="288"/>
      <c r="R475" s="288"/>
      <c r="S475" s="288"/>
      <c r="T475" s="288"/>
      <c r="U475" s="288"/>
      <c r="V475" s="288"/>
      <c r="W475" s="288"/>
      <c r="X475" s="288"/>
      <c r="Y475" s="288"/>
      <c r="Z475" s="288"/>
    </row>
    <row r="476" spans="1:26" ht="14.25" customHeight="1">
      <c r="A476" s="288"/>
      <c r="B476" s="288"/>
      <c r="C476" s="288"/>
      <c r="D476" s="288"/>
      <c r="E476" s="288"/>
      <c r="F476" s="288"/>
      <c r="G476" s="288"/>
      <c r="H476" s="288"/>
      <c r="I476" s="288"/>
      <c r="J476" s="288"/>
      <c r="K476" s="288"/>
      <c r="L476" s="288"/>
      <c r="M476" s="288"/>
      <c r="N476" s="288"/>
      <c r="O476" s="288"/>
      <c r="P476" s="288"/>
      <c r="Q476" s="288"/>
      <c r="R476" s="288"/>
      <c r="S476" s="288"/>
      <c r="T476" s="288"/>
      <c r="U476" s="288"/>
      <c r="V476" s="288"/>
      <c r="W476" s="288"/>
      <c r="X476" s="288"/>
      <c r="Y476" s="288"/>
      <c r="Z476" s="288"/>
    </row>
    <row r="477" spans="1:26" ht="14.25" customHeight="1">
      <c r="A477" s="288"/>
      <c r="B477" s="288"/>
      <c r="C477" s="288"/>
      <c r="D477" s="288"/>
      <c r="E477" s="288"/>
      <c r="F477" s="288"/>
      <c r="G477" s="288"/>
      <c r="H477" s="288"/>
      <c r="I477" s="288"/>
      <c r="J477" s="288"/>
      <c r="K477" s="288"/>
      <c r="L477" s="288"/>
      <c r="M477" s="288"/>
      <c r="N477" s="288"/>
      <c r="O477" s="288"/>
      <c r="P477" s="288"/>
      <c r="Q477" s="288"/>
      <c r="R477" s="288"/>
      <c r="S477" s="288"/>
      <c r="T477" s="288"/>
      <c r="U477" s="288"/>
      <c r="V477" s="288"/>
      <c r="W477" s="288"/>
      <c r="X477" s="288"/>
      <c r="Y477" s="288"/>
      <c r="Z477" s="288"/>
    </row>
    <row r="478" spans="1:26" ht="14.25" customHeight="1">
      <c r="A478" s="288"/>
      <c r="B478" s="288"/>
      <c r="C478" s="288"/>
      <c r="D478" s="288"/>
      <c r="E478" s="288"/>
      <c r="F478" s="288"/>
      <c r="G478" s="288"/>
      <c r="H478" s="288"/>
      <c r="I478" s="288"/>
      <c r="J478" s="288"/>
      <c r="K478" s="288"/>
      <c r="L478" s="288"/>
      <c r="M478" s="288"/>
      <c r="N478" s="288"/>
      <c r="O478" s="288"/>
      <c r="P478" s="288"/>
      <c r="Q478" s="288"/>
      <c r="R478" s="288"/>
      <c r="S478" s="288"/>
      <c r="T478" s="288"/>
      <c r="U478" s="288"/>
      <c r="V478" s="288"/>
      <c r="W478" s="288"/>
      <c r="X478" s="288"/>
      <c r="Y478" s="288"/>
      <c r="Z478" s="288"/>
    </row>
    <row r="479" spans="1:26" ht="14.25" customHeight="1">
      <c r="A479" s="288"/>
      <c r="B479" s="288"/>
      <c r="C479" s="288"/>
      <c r="D479" s="288"/>
      <c r="E479" s="288"/>
      <c r="F479" s="288"/>
      <c r="G479" s="288"/>
      <c r="H479" s="288"/>
      <c r="I479" s="288"/>
      <c r="J479" s="288"/>
      <c r="K479" s="288"/>
      <c r="L479" s="288"/>
      <c r="M479" s="288"/>
      <c r="N479" s="288"/>
      <c r="O479" s="288"/>
      <c r="P479" s="288"/>
      <c r="Q479" s="288"/>
      <c r="R479" s="288"/>
      <c r="S479" s="288"/>
      <c r="T479" s="288"/>
      <c r="U479" s="288"/>
      <c r="V479" s="288"/>
      <c r="W479" s="288"/>
      <c r="X479" s="288"/>
      <c r="Y479" s="288"/>
      <c r="Z479" s="288"/>
    </row>
    <row r="480" spans="1:26" ht="14.25" customHeight="1">
      <c r="A480" s="288"/>
      <c r="B480" s="288"/>
      <c r="C480" s="288"/>
      <c r="D480" s="288"/>
      <c r="E480" s="288"/>
      <c r="F480" s="288"/>
      <c r="G480" s="288"/>
      <c r="H480" s="288"/>
      <c r="I480" s="288"/>
      <c r="J480" s="288"/>
      <c r="K480" s="288"/>
      <c r="L480" s="288"/>
      <c r="M480" s="288"/>
      <c r="N480" s="288"/>
      <c r="O480" s="288"/>
      <c r="P480" s="288"/>
      <c r="Q480" s="288"/>
      <c r="R480" s="288"/>
      <c r="S480" s="288"/>
      <c r="T480" s="288"/>
      <c r="U480" s="288"/>
      <c r="V480" s="288"/>
      <c r="W480" s="288"/>
      <c r="X480" s="288"/>
      <c r="Y480" s="288"/>
      <c r="Z480" s="288"/>
    </row>
    <row r="481" spans="1:26" ht="14.25" customHeight="1">
      <c r="A481" s="288"/>
      <c r="B481" s="288"/>
      <c r="C481" s="288"/>
      <c r="D481" s="288"/>
      <c r="E481" s="288"/>
      <c r="F481" s="288"/>
      <c r="G481" s="288"/>
      <c r="H481" s="288"/>
      <c r="I481" s="288"/>
      <c r="J481" s="288"/>
      <c r="K481" s="288"/>
      <c r="L481" s="288"/>
      <c r="M481" s="288"/>
      <c r="N481" s="288"/>
      <c r="O481" s="288"/>
      <c r="P481" s="288"/>
      <c r="Q481" s="288"/>
      <c r="R481" s="288"/>
      <c r="S481" s="288"/>
      <c r="T481" s="288"/>
      <c r="U481" s="288"/>
      <c r="V481" s="288"/>
      <c r="W481" s="288"/>
      <c r="X481" s="288"/>
      <c r="Y481" s="288"/>
      <c r="Z481" s="288"/>
    </row>
    <row r="482" spans="1:26" ht="14.25" customHeight="1">
      <c r="A482" s="288"/>
      <c r="B482" s="288"/>
      <c r="C482" s="288"/>
      <c r="D482" s="288"/>
      <c r="E482" s="288"/>
      <c r="F482" s="288"/>
      <c r="G482" s="288"/>
      <c r="H482" s="288"/>
      <c r="I482" s="288"/>
      <c r="J482" s="288"/>
      <c r="K482" s="288"/>
      <c r="L482" s="288"/>
      <c r="M482" s="288"/>
      <c r="N482" s="288"/>
      <c r="O482" s="288"/>
      <c r="P482" s="288"/>
      <c r="Q482" s="288"/>
      <c r="R482" s="288"/>
      <c r="S482" s="288"/>
      <c r="T482" s="288"/>
      <c r="U482" s="288"/>
      <c r="V482" s="288"/>
      <c r="W482" s="288"/>
      <c r="X482" s="288"/>
      <c r="Y482" s="288"/>
      <c r="Z482" s="288"/>
    </row>
    <row r="483" spans="1:26" ht="14.25" customHeight="1">
      <c r="A483" s="288"/>
      <c r="B483" s="288"/>
      <c r="C483" s="288"/>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row>
    <row r="484" spans="1:26" ht="14.25" customHeight="1">
      <c r="A484" s="288"/>
      <c r="B484" s="288"/>
      <c r="C484" s="288"/>
      <c r="D484" s="288"/>
      <c r="E484" s="288"/>
      <c r="F484" s="288"/>
      <c r="G484" s="288"/>
      <c r="H484" s="288"/>
      <c r="I484" s="288"/>
      <c r="J484" s="288"/>
      <c r="K484" s="288"/>
      <c r="L484" s="288"/>
      <c r="M484" s="288"/>
      <c r="N484" s="288"/>
      <c r="O484" s="288"/>
      <c r="P484" s="288"/>
      <c r="Q484" s="288"/>
      <c r="R484" s="288"/>
      <c r="S484" s="288"/>
      <c r="T484" s="288"/>
      <c r="U484" s="288"/>
      <c r="V484" s="288"/>
      <c r="W484" s="288"/>
      <c r="X484" s="288"/>
      <c r="Y484" s="288"/>
      <c r="Z484" s="288"/>
    </row>
    <row r="485" spans="1:26" ht="14.25" customHeight="1">
      <c r="A485" s="288"/>
      <c r="B485" s="288"/>
      <c r="C485" s="288"/>
      <c r="D485" s="288"/>
      <c r="E485" s="288"/>
      <c r="F485" s="288"/>
      <c r="G485" s="288"/>
      <c r="H485" s="288"/>
      <c r="I485" s="288"/>
      <c r="J485" s="288"/>
      <c r="K485" s="288"/>
      <c r="L485" s="288"/>
      <c r="M485" s="288"/>
      <c r="N485" s="288"/>
      <c r="O485" s="288"/>
      <c r="P485" s="288"/>
      <c r="Q485" s="288"/>
      <c r="R485" s="288"/>
      <c r="S485" s="288"/>
      <c r="T485" s="288"/>
      <c r="U485" s="288"/>
      <c r="V485" s="288"/>
      <c r="W485" s="288"/>
      <c r="X485" s="288"/>
      <c r="Y485" s="288"/>
      <c r="Z485" s="288"/>
    </row>
    <row r="486" spans="1:26" ht="14.25" customHeight="1">
      <c r="A486" s="288"/>
      <c r="B486" s="288"/>
      <c r="C486" s="288"/>
      <c r="D486" s="288"/>
      <c r="E486" s="288"/>
      <c r="F486" s="288"/>
      <c r="G486" s="288"/>
      <c r="H486" s="288"/>
      <c r="I486" s="288"/>
      <c r="J486" s="288"/>
      <c r="K486" s="288"/>
      <c r="L486" s="288"/>
      <c r="M486" s="288"/>
      <c r="N486" s="288"/>
      <c r="O486" s="288"/>
      <c r="P486" s="288"/>
      <c r="Q486" s="288"/>
      <c r="R486" s="288"/>
      <c r="S486" s="288"/>
      <c r="T486" s="288"/>
      <c r="U486" s="288"/>
      <c r="V486" s="288"/>
      <c r="W486" s="288"/>
      <c r="X486" s="288"/>
      <c r="Y486" s="288"/>
      <c r="Z486" s="288"/>
    </row>
    <row r="487" spans="1:26" ht="14.25" customHeight="1">
      <c r="A487" s="288"/>
      <c r="B487" s="288"/>
      <c r="C487" s="288"/>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row>
    <row r="488" spans="1:26" ht="14.25" customHeight="1">
      <c r="A488" s="288"/>
      <c r="B488" s="288"/>
      <c r="C488" s="288"/>
      <c r="D488" s="288"/>
      <c r="E488" s="288"/>
      <c r="F488" s="288"/>
      <c r="G488" s="288"/>
      <c r="H488" s="288"/>
      <c r="I488" s="288"/>
      <c r="J488" s="288"/>
      <c r="K488" s="288"/>
      <c r="L488" s="288"/>
      <c r="M488" s="288"/>
      <c r="N488" s="288"/>
      <c r="O488" s="288"/>
      <c r="P488" s="288"/>
      <c r="Q488" s="288"/>
      <c r="R488" s="288"/>
      <c r="S488" s="288"/>
      <c r="T488" s="288"/>
      <c r="U488" s="288"/>
      <c r="V488" s="288"/>
      <c r="W488" s="288"/>
      <c r="X488" s="288"/>
      <c r="Y488" s="288"/>
      <c r="Z488" s="288"/>
    </row>
    <row r="489" spans="1:26" ht="14.25" customHeight="1">
      <c r="A489" s="288"/>
      <c r="B489" s="288"/>
      <c r="C489" s="288"/>
      <c r="D489" s="288"/>
      <c r="E489" s="288"/>
      <c r="F489" s="288"/>
      <c r="G489" s="288"/>
      <c r="H489" s="288"/>
      <c r="I489" s="288"/>
      <c r="J489" s="288"/>
      <c r="K489" s="288"/>
      <c r="L489" s="288"/>
      <c r="M489" s="288"/>
      <c r="N489" s="288"/>
      <c r="O489" s="288"/>
      <c r="P489" s="288"/>
      <c r="Q489" s="288"/>
      <c r="R489" s="288"/>
      <c r="S489" s="288"/>
      <c r="T489" s="288"/>
      <c r="U489" s="288"/>
      <c r="V489" s="288"/>
      <c r="W489" s="288"/>
      <c r="X489" s="288"/>
      <c r="Y489" s="288"/>
      <c r="Z489" s="288"/>
    </row>
    <row r="490" spans="1:26" ht="14.25" customHeight="1">
      <c r="A490" s="288"/>
      <c r="B490" s="288"/>
      <c r="C490" s="288"/>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row>
    <row r="491" spans="1:26" ht="14.25" customHeight="1">
      <c r="A491" s="288"/>
      <c r="B491" s="288"/>
      <c r="C491" s="288"/>
      <c r="D491" s="288"/>
      <c r="E491" s="288"/>
      <c r="F491" s="288"/>
      <c r="G491" s="288"/>
      <c r="H491" s="288"/>
      <c r="I491" s="288"/>
      <c r="J491" s="288"/>
      <c r="K491" s="288"/>
      <c r="L491" s="288"/>
      <c r="M491" s="288"/>
      <c r="N491" s="288"/>
      <c r="O491" s="288"/>
      <c r="P491" s="288"/>
      <c r="Q491" s="288"/>
      <c r="R491" s="288"/>
      <c r="S491" s="288"/>
      <c r="T491" s="288"/>
      <c r="U491" s="288"/>
      <c r="V491" s="288"/>
      <c r="W491" s="288"/>
      <c r="X491" s="288"/>
      <c r="Y491" s="288"/>
      <c r="Z491" s="288"/>
    </row>
    <row r="492" spans="1:26" ht="14.25" customHeight="1">
      <c r="A492" s="288"/>
      <c r="B492" s="288"/>
      <c r="C492" s="288"/>
      <c r="D492" s="288"/>
      <c r="E492" s="288"/>
      <c r="F492" s="288"/>
      <c r="G492" s="288"/>
      <c r="H492" s="288"/>
      <c r="I492" s="288"/>
      <c r="J492" s="288"/>
      <c r="K492" s="288"/>
      <c r="L492" s="288"/>
      <c r="M492" s="288"/>
      <c r="N492" s="288"/>
      <c r="O492" s="288"/>
      <c r="P492" s="288"/>
      <c r="Q492" s="288"/>
      <c r="R492" s="288"/>
      <c r="S492" s="288"/>
      <c r="T492" s="288"/>
      <c r="U492" s="288"/>
      <c r="V492" s="288"/>
      <c r="W492" s="288"/>
      <c r="X492" s="288"/>
      <c r="Y492" s="288"/>
      <c r="Z492" s="288"/>
    </row>
    <row r="493" spans="1:26" ht="14.25" customHeight="1">
      <c r="A493" s="288"/>
      <c r="B493" s="288"/>
      <c r="C493" s="288"/>
      <c r="D493" s="288"/>
      <c r="E493" s="288"/>
      <c r="F493" s="288"/>
      <c r="G493" s="288"/>
      <c r="H493" s="288"/>
      <c r="I493" s="288"/>
      <c r="J493" s="288"/>
      <c r="K493" s="288"/>
      <c r="L493" s="288"/>
      <c r="M493" s="288"/>
      <c r="N493" s="288"/>
      <c r="O493" s="288"/>
      <c r="P493" s="288"/>
      <c r="Q493" s="288"/>
      <c r="R493" s="288"/>
      <c r="S493" s="288"/>
      <c r="T493" s="288"/>
      <c r="U493" s="288"/>
      <c r="V493" s="288"/>
      <c r="W493" s="288"/>
      <c r="X493" s="288"/>
      <c r="Y493" s="288"/>
      <c r="Z493" s="288"/>
    </row>
    <row r="494" spans="1:26" ht="14.25" customHeight="1">
      <c r="A494" s="288"/>
      <c r="B494" s="288"/>
      <c r="C494" s="288"/>
      <c r="D494" s="288"/>
      <c r="E494" s="288"/>
      <c r="F494" s="288"/>
      <c r="G494" s="288"/>
      <c r="H494" s="288"/>
      <c r="I494" s="288"/>
      <c r="J494" s="288"/>
      <c r="K494" s="288"/>
      <c r="L494" s="288"/>
      <c r="M494" s="288"/>
      <c r="N494" s="288"/>
      <c r="O494" s="288"/>
      <c r="P494" s="288"/>
      <c r="Q494" s="288"/>
      <c r="R494" s="288"/>
      <c r="S494" s="288"/>
      <c r="T494" s="288"/>
      <c r="U494" s="288"/>
      <c r="V494" s="288"/>
      <c r="W494" s="288"/>
      <c r="X494" s="288"/>
      <c r="Y494" s="288"/>
      <c r="Z494" s="288"/>
    </row>
    <row r="495" spans="1:26" ht="14.25" customHeight="1">
      <c r="A495" s="288"/>
      <c r="B495" s="288"/>
      <c r="C495" s="288"/>
      <c r="D495" s="288"/>
      <c r="E495" s="288"/>
      <c r="F495" s="288"/>
      <c r="G495" s="288"/>
      <c r="H495" s="288"/>
      <c r="I495" s="288"/>
      <c r="J495" s="288"/>
      <c r="K495" s="288"/>
      <c r="L495" s="288"/>
      <c r="M495" s="288"/>
      <c r="N495" s="288"/>
      <c r="O495" s="288"/>
      <c r="P495" s="288"/>
      <c r="Q495" s="288"/>
      <c r="R495" s="288"/>
      <c r="S495" s="288"/>
      <c r="T495" s="288"/>
      <c r="U495" s="288"/>
      <c r="V495" s="288"/>
      <c r="W495" s="288"/>
      <c r="X495" s="288"/>
      <c r="Y495" s="288"/>
      <c r="Z495" s="288"/>
    </row>
    <row r="496" spans="1:26" ht="14.25" customHeight="1">
      <c r="A496" s="288"/>
      <c r="B496" s="288"/>
      <c r="C496" s="288"/>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row>
    <row r="497" spans="1:26" ht="14.25" customHeight="1">
      <c r="A497" s="288"/>
      <c r="B497" s="288"/>
      <c r="C497" s="288"/>
      <c r="D497" s="288"/>
      <c r="E497" s="288"/>
      <c r="F497" s="288"/>
      <c r="G497" s="288"/>
      <c r="H497" s="288"/>
      <c r="I497" s="288"/>
      <c r="J497" s="288"/>
      <c r="K497" s="288"/>
      <c r="L497" s="288"/>
      <c r="M497" s="288"/>
      <c r="N497" s="288"/>
      <c r="O497" s="288"/>
      <c r="P497" s="288"/>
      <c r="Q497" s="288"/>
      <c r="R497" s="288"/>
      <c r="S497" s="288"/>
      <c r="T497" s="288"/>
      <c r="U497" s="288"/>
      <c r="V497" s="288"/>
      <c r="W497" s="288"/>
      <c r="X497" s="288"/>
      <c r="Y497" s="288"/>
      <c r="Z497" s="288"/>
    </row>
    <row r="498" spans="1:26" ht="14.25" customHeight="1">
      <c r="A498" s="288"/>
      <c r="B498" s="288"/>
      <c r="C498" s="288"/>
      <c r="D498" s="288"/>
      <c r="E498" s="288"/>
      <c r="F498" s="288"/>
      <c r="G498" s="288"/>
      <c r="H498" s="288"/>
      <c r="I498" s="288"/>
      <c r="J498" s="288"/>
      <c r="K498" s="288"/>
      <c r="L498" s="288"/>
      <c r="M498" s="288"/>
      <c r="N498" s="288"/>
      <c r="O498" s="288"/>
      <c r="P498" s="288"/>
      <c r="Q498" s="288"/>
      <c r="R498" s="288"/>
      <c r="S498" s="288"/>
      <c r="T498" s="288"/>
      <c r="U498" s="288"/>
      <c r="V498" s="288"/>
      <c r="W498" s="288"/>
      <c r="X498" s="288"/>
      <c r="Y498" s="288"/>
      <c r="Z498" s="288"/>
    </row>
    <row r="499" spans="1:26" ht="14.25" customHeight="1">
      <c r="A499" s="288"/>
      <c r="B499" s="288"/>
      <c r="C499" s="288"/>
      <c r="D499" s="288"/>
      <c r="E499" s="288"/>
      <c r="F499" s="288"/>
      <c r="G499" s="288"/>
      <c r="H499" s="288"/>
      <c r="I499" s="288"/>
      <c r="J499" s="288"/>
      <c r="K499" s="288"/>
      <c r="L499" s="288"/>
      <c r="M499" s="288"/>
      <c r="N499" s="288"/>
      <c r="O499" s="288"/>
      <c r="P499" s="288"/>
      <c r="Q499" s="288"/>
      <c r="R499" s="288"/>
      <c r="S499" s="288"/>
      <c r="T499" s="288"/>
      <c r="U499" s="288"/>
      <c r="V499" s="288"/>
      <c r="W499" s="288"/>
      <c r="X499" s="288"/>
      <c r="Y499" s="288"/>
      <c r="Z499" s="288"/>
    </row>
    <row r="500" spans="1:26" ht="14.25" customHeight="1">
      <c r="A500" s="288"/>
      <c r="B500" s="288"/>
      <c r="C500" s="288"/>
      <c r="D500" s="288"/>
      <c r="E500" s="288"/>
      <c r="F500" s="288"/>
      <c r="G500" s="288"/>
      <c r="H500" s="288"/>
      <c r="I500" s="288"/>
      <c r="J500" s="288"/>
      <c r="K500" s="288"/>
      <c r="L500" s="288"/>
      <c r="M500" s="288"/>
      <c r="N500" s="288"/>
      <c r="O500" s="288"/>
      <c r="P500" s="288"/>
      <c r="Q500" s="288"/>
      <c r="R500" s="288"/>
      <c r="S500" s="288"/>
      <c r="T500" s="288"/>
      <c r="U500" s="288"/>
      <c r="V500" s="288"/>
      <c r="W500" s="288"/>
      <c r="X500" s="288"/>
      <c r="Y500" s="288"/>
      <c r="Z500" s="288"/>
    </row>
    <row r="501" spans="1:26" ht="14.25" customHeight="1">
      <c r="A501" s="288"/>
      <c r="B501" s="288"/>
      <c r="C501" s="288"/>
      <c r="D501" s="288"/>
      <c r="E501" s="288"/>
      <c r="F501" s="288"/>
      <c r="G501" s="288"/>
      <c r="H501" s="288"/>
      <c r="I501" s="288"/>
      <c r="J501" s="288"/>
      <c r="K501" s="288"/>
      <c r="L501" s="288"/>
      <c r="M501" s="288"/>
      <c r="N501" s="288"/>
      <c r="O501" s="288"/>
      <c r="P501" s="288"/>
      <c r="Q501" s="288"/>
      <c r="R501" s="288"/>
      <c r="S501" s="288"/>
      <c r="T501" s="288"/>
      <c r="U501" s="288"/>
      <c r="V501" s="288"/>
      <c r="W501" s="288"/>
      <c r="X501" s="288"/>
      <c r="Y501" s="288"/>
      <c r="Z501" s="288"/>
    </row>
    <row r="502" spans="1:26" ht="14.25" customHeight="1">
      <c r="A502" s="288"/>
      <c r="B502" s="288"/>
      <c r="C502" s="288"/>
      <c r="D502" s="288"/>
      <c r="E502" s="288"/>
      <c r="F502" s="288"/>
      <c r="G502" s="288"/>
      <c r="H502" s="288"/>
      <c r="I502" s="288"/>
      <c r="J502" s="288"/>
      <c r="K502" s="288"/>
      <c r="L502" s="288"/>
      <c r="M502" s="288"/>
      <c r="N502" s="288"/>
      <c r="O502" s="288"/>
      <c r="P502" s="288"/>
      <c r="Q502" s="288"/>
      <c r="R502" s="288"/>
      <c r="S502" s="288"/>
      <c r="T502" s="288"/>
      <c r="U502" s="288"/>
      <c r="V502" s="288"/>
      <c r="W502" s="288"/>
      <c r="X502" s="288"/>
      <c r="Y502" s="288"/>
      <c r="Z502" s="288"/>
    </row>
    <row r="503" spans="1:26" ht="14.25" customHeight="1">
      <c r="A503" s="288"/>
      <c r="B503" s="288"/>
      <c r="C503" s="288"/>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row>
    <row r="504" spans="1:26" ht="14.25" customHeight="1">
      <c r="A504" s="288"/>
      <c r="B504" s="288"/>
      <c r="C504" s="288"/>
      <c r="D504" s="288"/>
      <c r="E504" s="288"/>
      <c r="F504" s="288"/>
      <c r="G504" s="288"/>
      <c r="H504" s="288"/>
      <c r="I504" s="288"/>
      <c r="J504" s="288"/>
      <c r="K504" s="288"/>
      <c r="L504" s="288"/>
      <c r="M504" s="288"/>
      <c r="N504" s="288"/>
      <c r="O504" s="288"/>
      <c r="P504" s="288"/>
      <c r="Q504" s="288"/>
      <c r="R504" s="288"/>
      <c r="S504" s="288"/>
      <c r="T504" s="288"/>
      <c r="U504" s="288"/>
      <c r="V504" s="288"/>
      <c r="W504" s="288"/>
      <c r="X504" s="288"/>
      <c r="Y504" s="288"/>
      <c r="Z504" s="288"/>
    </row>
    <row r="505" spans="1:26" ht="14.25" customHeight="1">
      <c r="A505" s="288"/>
      <c r="B505" s="288"/>
      <c r="C505" s="288"/>
      <c r="D505" s="288"/>
      <c r="E505" s="288"/>
      <c r="F505" s="288"/>
      <c r="G505" s="288"/>
      <c r="H505" s="288"/>
      <c r="I505" s="288"/>
      <c r="J505" s="288"/>
      <c r="K505" s="288"/>
      <c r="L505" s="288"/>
      <c r="M505" s="288"/>
      <c r="N505" s="288"/>
      <c r="O505" s="288"/>
      <c r="P505" s="288"/>
      <c r="Q505" s="288"/>
      <c r="R505" s="288"/>
      <c r="S505" s="288"/>
      <c r="T505" s="288"/>
      <c r="U505" s="288"/>
      <c r="V505" s="288"/>
      <c r="W505" s="288"/>
      <c r="X505" s="288"/>
      <c r="Y505" s="288"/>
      <c r="Z505" s="288"/>
    </row>
    <row r="506" spans="1:26" ht="14.25" customHeight="1">
      <c r="A506" s="288"/>
      <c r="B506" s="288"/>
      <c r="C506" s="288"/>
      <c r="D506" s="288"/>
      <c r="E506" s="288"/>
      <c r="F506" s="288"/>
      <c r="G506" s="288"/>
      <c r="H506" s="288"/>
      <c r="I506" s="288"/>
      <c r="J506" s="288"/>
      <c r="K506" s="288"/>
      <c r="L506" s="288"/>
      <c r="M506" s="288"/>
      <c r="N506" s="288"/>
      <c r="O506" s="288"/>
      <c r="P506" s="288"/>
      <c r="Q506" s="288"/>
      <c r="R506" s="288"/>
      <c r="S506" s="288"/>
      <c r="T506" s="288"/>
      <c r="U506" s="288"/>
      <c r="V506" s="288"/>
      <c r="W506" s="288"/>
      <c r="X506" s="288"/>
      <c r="Y506" s="288"/>
      <c r="Z506" s="288"/>
    </row>
    <row r="507" spans="1:26" ht="14.25" customHeight="1">
      <c r="A507" s="288"/>
      <c r="B507" s="288"/>
      <c r="C507" s="288"/>
      <c r="D507" s="288"/>
      <c r="E507" s="288"/>
      <c r="F507" s="288"/>
      <c r="G507" s="288"/>
      <c r="H507" s="288"/>
      <c r="I507" s="288"/>
      <c r="J507" s="288"/>
      <c r="K507" s="288"/>
      <c r="L507" s="288"/>
      <c r="M507" s="288"/>
      <c r="N507" s="288"/>
      <c r="O507" s="288"/>
      <c r="P507" s="288"/>
      <c r="Q507" s="288"/>
      <c r="R507" s="288"/>
      <c r="S507" s="288"/>
      <c r="T507" s="288"/>
      <c r="U507" s="288"/>
      <c r="V507" s="288"/>
      <c r="W507" s="288"/>
      <c r="X507" s="288"/>
      <c r="Y507" s="288"/>
      <c r="Z507" s="288"/>
    </row>
    <row r="508" spans="1:26" ht="14.25" customHeight="1">
      <c r="A508" s="288"/>
      <c r="B508" s="288"/>
      <c r="C508" s="288"/>
      <c r="D508" s="288"/>
      <c r="E508" s="288"/>
      <c r="F508" s="288"/>
      <c r="G508" s="288"/>
      <c r="H508" s="288"/>
      <c r="I508" s="288"/>
      <c r="J508" s="288"/>
      <c r="K508" s="288"/>
      <c r="L508" s="288"/>
      <c r="M508" s="288"/>
      <c r="N508" s="288"/>
      <c r="O508" s="288"/>
      <c r="P508" s="288"/>
      <c r="Q508" s="288"/>
      <c r="R508" s="288"/>
      <c r="S508" s="288"/>
      <c r="T508" s="288"/>
      <c r="U508" s="288"/>
      <c r="V508" s="288"/>
      <c r="W508" s="288"/>
      <c r="X508" s="288"/>
      <c r="Y508" s="288"/>
      <c r="Z508" s="288"/>
    </row>
    <row r="509" spans="1:26" ht="14.25" customHeight="1">
      <c r="A509" s="288"/>
      <c r="B509" s="288"/>
      <c r="C509" s="288"/>
      <c r="D509" s="288"/>
      <c r="E509" s="288"/>
      <c r="F509" s="288"/>
      <c r="G509" s="288"/>
      <c r="H509" s="288"/>
      <c r="I509" s="288"/>
      <c r="J509" s="288"/>
      <c r="K509" s="288"/>
      <c r="L509" s="288"/>
      <c r="M509" s="288"/>
      <c r="N509" s="288"/>
      <c r="O509" s="288"/>
      <c r="P509" s="288"/>
      <c r="Q509" s="288"/>
      <c r="R509" s="288"/>
      <c r="S509" s="288"/>
      <c r="T509" s="288"/>
      <c r="U509" s="288"/>
      <c r="V509" s="288"/>
      <c r="W509" s="288"/>
      <c r="X509" s="288"/>
      <c r="Y509" s="288"/>
      <c r="Z509" s="288"/>
    </row>
    <row r="510" spans="1:26" ht="14.25" customHeight="1">
      <c r="A510" s="288"/>
      <c r="B510" s="288"/>
      <c r="C510" s="288"/>
      <c r="D510" s="288"/>
      <c r="E510" s="288"/>
      <c r="F510" s="288"/>
      <c r="G510" s="288"/>
      <c r="H510" s="288"/>
      <c r="I510" s="288"/>
      <c r="J510" s="288"/>
      <c r="K510" s="288"/>
      <c r="L510" s="288"/>
      <c r="M510" s="288"/>
      <c r="N510" s="288"/>
      <c r="O510" s="288"/>
      <c r="P510" s="288"/>
      <c r="Q510" s="288"/>
      <c r="R510" s="288"/>
      <c r="S510" s="288"/>
      <c r="T510" s="288"/>
      <c r="U510" s="288"/>
      <c r="V510" s="288"/>
      <c r="W510" s="288"/>
      <c r="X510" s="288"/>
      <c r="Y510" s="288"/>
      <c r="Z510" s="288"/>
    </row>
    <row r="511" spans="1:26" ht="14.25" customHeight="1">
      <c r="A511" s="288"/>
      <c r="B511" s="288"/>
      <c r="C511" s="288"/>
      <c r="D511" s="288"/>
      <c r="E511" s="288"/>
      <c r="F511" s="288"/>
      <c r="G511" s="288"/>
      <c r="H511" s="288"/>
      <c r="I511" s="288"/>
      <c r="J511" s="288"/>
      <c r="K511" s="288"/>
      <c r="L511" s="288"/>
      <c r="M511" s="288"/>
      <c r="N511" s="288"/>
      <c r="O511" s="288"/>
      <c r="P511" s="288"/>
      <c r="Q511" s="288"/>
      <c r="R511" s="288"/>
      <c r="S511" s="288"/>
      <c r="T511" s="288"/>
      <c r="U511" s="288"/>
      <c r="V511" s="288"/>
      <c r="W511" s="288"/>
      <c r="X511" s="288"/>
      <c r="Y511" s="288"/>
      <c r="Z511" s="288"/>
    </row>
    <row r="512" spans="1:26" ht="14.25" customHeight="1">
      <c r="A512" s="288"/>
      <c r="B512" s="288"/>
      <c r="C512" s="288"/>
      <c r="D512" s="288"/>
      <c r="E512" s="288"/>
      <c r="F512" s="288"/>
      <c r="G512" s="288"/>
      <c r="H512" s="288"/>
      <c r="I512" s="288"/>
      <c r="J512" s="288"/>
      <c r="K512" s="288"/>
      <c r="L512" s="288"/>
      <c r="M512" s="288"/>
      <c r="N512" s="288"/>
      <c r="O512" s="288"/>
      <c r="P512" s="288"/>
      <c r="Q512" s="288"/>
      <c r="R512" s="288"/>
      <c r="S512" s="288"/>
      <c r="T512" s="288"/>
      <c r="U512" s="288"/>
      <c r="V512" s="288"/>
      <c r="W512" s="288"/>
      <c r="X512" s="288"/>
      <c r="Y512" s="288"/>
      <c r="Z512" s="288"/>
    </row>
    <row r="513" spans="1:26" ht="14.25" customHeight="1">
      <c r="A513" s="288"/>
      <c r="B513" s="288"/>
      <c r="C513" s="288"/>
      <c r="D513" s="288"/>
      <c r="E513" s="288"/>
      <c r="F513" s="288"/>
      <c r="G513" s="288"/>
      <c r="H513" s="288"/>
      <c r="I513" s="288"/>
      <c r="J513" s="288"/>
      <c r="K513" s="288"/>
      <c r="L513" s="288"/>
      <c r="M513" s="288"/>
      <c r="N513" s="288"/>
      <c r="O513" s="288"/>
      <c r="P513" s="288"/>
      <c r="Q513" s="288"/>
      <c r="R513" s="288"/>
      <c r="S513" s="288"/>
      <c r="T513" s="288"/>
      <c r="U513" s="288"/>
      <c r="V513" s="288"/>
      <c r="W513" s="288"/>
      <c r="X513" s="288"/>
      <c r="Y513" s="288"/>
      <c r="Z513" s="288"/>
    </row>
    <row r="514" spans="1:26" ht="14.25" customHeight="1">
      <c r="A514" s="288"/>
      <c r="B514" s="288"/>
      <c r="C514" s="288"/>
      <c r="D514" s="288"/>
      <c r="E514" s="288"/>
      <c r="F514" s="288"/>
      <c r="G514" s="288"/>
      <c r="H514" s="288"/>
      <c r="I514" s="288"/>
      <c r="J514" s="288"/>
      <c r="K514" s="288"/>
      <c r="L514" s="288"/>
      <c r="M514" s="288"/>
      <c r="N514" s="288"/>
      <c r="O514" s="288"/>
      <c r="P514" s="288"/>
      <c r="Q514" s="288"/>
      <c r="R514" s="288"/>
      <c r="S514" s="288"/>
      <c r="T514" s="288"/>
      <c r="U514" s="288"/>
      <c r="V514" s="288"/>
      <c r="W514" s="288"/>
      <c r="X514" s="288"/>
      <c r="Y514" s="288"/>
      <c r="Z514" s="288"/>
    </row>
    <row r="515" spans="1:26" ht="14.25" customHeight="1">
      <c r="A515" s="288"/>
      <c r="B515" s="288"/>
      <c r="C515" s="288"/>
      <c r="D515" s="288"/>
      <c r="E515" s="288"/>
      <c r="F515" s="288"/>
      <c r="G515" s="288"/>
      <c r="H515" s="288"/>
      <c r="I515" s="288"/>
      <c r="J515" s="288"/>
      <c r="K515" s="288"/>
      <c r="L515" s="288"/>
      <c r="M515" s="288"/>
      <c r="N515" s="288"/>
      <c r="O515" s="288"/>
      <c r="P515" s="288"/>
      <c r="Q515" s="288"/>
      <c r="R515" s="288"/>
      <c r="S515" s="288"/>
      <c r="T515" s="288"/>
      <c r="U515" s="288"/>
      <c r="V515" s="288"/>
      <c r="W515" s="288"/>
      <c r="X515" s="288"/>
      <c r="Y515" s="288"/>
      <c r="Z515" s="288"/>
    </row>
    <row r="516" spans="1:26" ht="14.25" customHeight="1">
      <c r="A516" s="288"/>
      <c r="B516" s="288"/>
      <c r="C516" s="288"/>
      <c r="D516" s="288"/>
      <c r="E516" s="288"/>
      <c r="F516" s="288"/>
      <c r="G516" s="288"/>
      <c r="H516" s="288"/>
      <c r="I516" s="288"/>
      <c r="J516" s="288"/>
      <c r="K516" s="288"/>
      <c r="L516" s="288"/>
      <c r="M516" s="288"/>
      <c r="N516" s="288"/>
      <c r="O516" s="288"/>
      <c r="P516" s="288"/>
      <c r="Q516" s="288"/>
      <c r="R516" s="288"/>
      <c r="S516" s="288"/>
      <c r="T516" s="288"/>
      <c r="U516" s="288"/>
      <c r="V516" s="288"/>
      <c r="W516" s="288"/>
      <c r="X516" s="288"/>
      <c r="Y516" s="288"/>
      <c r="Z516" s="288"/>
    </row>
    <row r="517" spans="1:26" ht="14.25" customHeight="1">
      <c r="A517" s="288"/>
      <c r="B517" s="288"/>
      <c r="C517" s="288"/>
      <c r="D517" s="288"/>
      <c r="E517" s="288"/>
      <c r="F517" s="288"/>
      <c r="G517" s="288"/>
      <c r="H517" s="288"/>
      <c r="I517" s="288"/>
      <c r="J517" s="288"/>
      <c r="K517" s="288"/>
      <c r="L517" s="288"/>
      <c r="M517" s="288"/>
      <c r="N517" s="288"/>
      <c r="O517" s="288"/>
      <c r="P517" s="288"/>
      <c r="Q517" s="288"/>
      <c r="R517" s="288"/>
      <c r="S517" s="288"/>
      <c r="T517" s="288"/>
      <c r="U517" s="288"/>
      <c r="V517" s="288"/>
      <c r="W517" s="288"/>
      <c r="X517" s="288"/>
      <c r="Y517" s="288"/>
      <c r="Z517" s="288"/>
    </row>
    <row r="518" spans="1:26" ht="14.25" customHeight="1">
      <c r="A518" s="288"/>
      <c r="B518" s="288"/>
      <c r="C518" s="288"/>
      <c r="D518" s="288"/>
      <c r="E518" s="288"/>
      <c r="F518" s="288"/>
      <c r="G518" s="288"/>
      <c r="H518" s="288"/>
      <c r="I518" s="288"/>
      <c r="J518" s="288"/>
      <c r="K518" s="288"/>
      <c r="L518" s="288"/>
      <c r="M518" s="288"/>
      <c r="N518" s="288"/>
      <c r="O518" s="288"/>
      <c r="P518" s="288"/>
      <c r="Q518" s="288"/>
      <c r="R518" s="288"/>
      <c r="S518" s="288"/>
      <c r="T518" s="288"/>
      <c r="U518" s="288"/>
      <c r="V518" s="288"/>
      <c r="W518" s="288"/>
      <c r="X518" s="288"/>
      <c r="Y518" s="288"/>
      <c r="Z518" s="288"/>
    </row>
    <row r="519" spans="1:26" ht="14.25" customHeight="1">
      <c r="A519" s="288"/>
      <c r="B519" s="288"/>
      <c r="C519" s="288"/>
      <c r="D519" s="288"/>
      <c r="E519" s="288"/>
      <c r="F519" s="288"/>
      <c r="G519" s="288"/>
      <c r="H519" s="288"/>
      <c r="I519" s="288"/>
      <c r="J519" s="288"/>
      <c r="K519" s="288"/>
      <c r="L519" s="288"/>
      <c r="M519" s="288"/>
      <c r="N519" s="288"/>
      <c r="O519" s="288"/>
      <c r="P519" s="288"/>
      <c r="Q519" s="288"/>
      <c r="R519" s="288"/>
      <c r="S519" s="288"/>
      <c r="T519" s="288"/>
      <c r="U519" s="288"/>
      <c r="V519" s="288"/>
      <c r="W519" s="288"/>
      <c r="X519" s="288"/>
      <c r="Y519" s="288"/>
      <c r="Z519" s="288"/>
    </row>
    <row r="520" spans="1:26" ht="14.25" customHeight="1">
      <c r="A520" s="288"/>
      <c r="B520" s="288"/>
      <c r="C520" s="288"/>
      <c r="D520" s="288"/>
      <c r="E520" s="288"/>
      <c r="F520" s="288"/>
      <c r="G520" s="288"/>
      <c r="H520" s="288"/>
      <c r="I520" s="288"/>
      <c r="J520" s="288"/>
      <c r="K520" s="288"/>
      <c r="L520" s="288"/>
      <c r="M520" s="288"/>
      <c r="N520" s="288"/>
      <c r="O520" s="288"/>
      <c r="P520" s="288"/>
      <c r="Q520" s="288"/>
      <c r="R520" s="288"/>
      <c r="S520" s="288"/>
      <c r="T520" s="288"/>
      <c r="U520" s="288"/>
      <c r="V520" s="288"/>
      <c r="W520" s="288"/>
      <c r="X520" s="288"/>
      <c r="Y520" s="288"/>
      <c r="Z520" s="288"/>
    </row>
    <row r="521" spans="1:26" ht="14.25" customHeight="1">
      <c r="A521" s="288"/>
      <c r="B521" s="288"/>
      <c r="C521" s="288"/>
      <c r="D521" s="288"/>
      <c r="E521" s="288"/>
      <c r="F521" s="288"/>
      <c r="G521" s="288"/>
      <c r="H521" s="288"/>
      <c r="I521" s="288"/>
      <c r="J521" s="288"/>
      <c r="K521" s="288"/>
      <c r="L521" s="288"/>
      <c r="M521" s="288"/>
      <c r="N521" s="288"/>
      <c r="O521" s="288"/>
      <c r="P521" s="288"/>
      <c r="Q521" s="288"/>
      <c r="R521" s="288"/>
      <c r="S521" s="288"/>
      <c r="T521" s="288"/>
      <c r="U521" s="288"/>
      <c r="V521" s="288"/>
      <c r="W521" s="288"/>
      <c r="X521" s="288"/>
      <c r="Y521" s="288"/>
      <c r="Z521" s="288"/>
    </row>
    <row r="522" spans="1:26" ht="14.25" customHeight="1">
      <c r="A522" s="288"/>
      <c r="B522" s="288"/>
      <c r="C522" s="288"/>
      <c r="D522" s="288"/>
      <c r="E522" s="288"/>
      <c r="F522" s="288"/>
      <c r="G522" s="288"/>
      <c r="H522" s="288"/>
      <c r="I522" s="288"/>
      <c r="J522" s="288"/>
      <c r="K522" s="288"/>
      <c r="L522" s="288"/>
      <c r="M522" s="288"/>
      <c r="N522" s="288"/>
      <c r="O522" s="288"/>
      <c r="P522" s="288"/>
      <c r="Q522" s="288"/>
      <c r="R522" s="288"/>
      <c r="S522" s="288"/>
      <c r="T522" s="288"/>
      <c r="U522" s="288"/>
      <c r="V522" s="288"/>
      <c r="W522" s="288"/>
      <c r="X522" s="288"/>
      <c r="Y522" s="288"/>
      <c r="Z522" s="288"/>
    </row>
    <row r="523" spans="1:26" ht="14.25" customHeight="1">
      <c r="A523" s="288"/>
      <c r="B523" s="288"/>
      <c r="C523" s="288"/>
      <c r="D523" s="288"/>
      <c r="E523" s="288"/>
      <c r="F523" s="288"/>
      <c r="G523" s="288"/>
      <c r="H523" s="288"/>
      <c r="I523" s="288"/>
      <c r="J523" s="288"/>
      <c r="K523" s="288"/>
      <c r="L523" s="288"/>
      <c r="M523" s="288"/>
      <c r="N523" s="288"/>
      <c r="O523" s="288"/>
      <c r="P523" s="288"/>
      <c r="Q523" s="288"/>
      <c r="R523" s="288"/>
      <c r="S523" s="288"/>
      <c r="T523" s="288"/>
      <c r="U523" s="288"/>
      <c r="V523" s="288"/>
      <c r="W523" s="288"/>
      <c r="X523" s="288"/>
      <c r="Y523" s="288"/>
      <c r="Z523" s="288"/>
    </row>
    <row r="524" spans="1:26" ht="14.25" customHeight="1">
      <c r="A524" s="288"/>
      <c r="B524" s="288"/>
      <c r="C524" s="288"/>
      <c r="D524" s="288"/>
      <c r="E524" s="288"/>
      <c r="F524" s="288"/>
      <c r="G524" s="288"/>
      <c r="H524" s="288"/>
      <c r="I524" s="288"/>
      <c r="J524" s="288"/>
      <c r="K524" s="288"/>
      <c r="L524" s="288"/>
      <c r="M524" s="288"/>
      <c r="N524" s="288"/>
      <c r="O524" s="288"/>
      <c r="P524" s="288"/>
      <c r="Q524" s="288"/>
      <c r="R524" s="288"/>
      <c r="S524" s="288"/>
      <c r="T524" s="288"/>
      <c r="U524" s="288"/>
      <c r="V524" s="288"/>
      <c r="W524" s="288"/>
      <c r="X524" s="288"/>
      <c r="Y524" s="288"/>
      <c r="Z524" s="288"/>
    </row>
    <row r="525" spans="1:26" ht="14.25" customHeight="1">
      <c r="A525" s="288"/>
      <c r="B525" s="288"/>
      <c r="C525" s="288"/>
      <c r="D525" s="288"/>
      <c r="E525" s="288"/>
      <c r="F525" s="288"/>
      <c r="G525" s="288"/>
      <c r="H525" s="288"/>
      <c r="I525" s="288"/>
      <c r="J525" s="288"/>
      <c r="K525" s="288"/>
      <c r="L525" s="288"/>
      <c r="M525" s="288"/>
      <c r="N525" s="288"/>
      <c r="O525" s="288"/>
      <c r="P525" s="288"/>
      <c r="Q525" s="288"/>
      <c r="R525" s="288"/>
      <c r="S525" s="288"/>
      <c r="T525" s="288"/>
      <c r="U525" s="288"/>
      <c r="V525" s="288"/>
      <c r="W525" s="288"/>
      <c r="X525" s="288"/>
      <c r="Y525" s="288"/>
      <c r="Z525" s="288"/>
    </row>
    <row r="526" spans="1:26" ht="14.25" customHeight="1">
      <c r="A526" s="288"/>
      <c r="B526" s="288"/>
      <c r="C526" s="288"/>
      <c r="D526" s="288"/>
      <c r="E526" s="288"/>
      <c r="F526" s="288"/>
      <c r="G526" s="288"/>
      <c r="H526" s="288"/>
      <c r="I526" s="288"/>
      <c r="J526" s="288"/>
      <c r="K526" s="288"/>
      <c r="L526" s="288"/>
      <c r="M526" s="288"/>
      <c r="N526" s="288"/>
      <c r="O526" s="288"/>
      <c r="P526" s="288"/>
      <c r="Q526" s="288"/>
      <c r="R526" s="288"/>
      <c r="S526" s="288"/>
      <c r="T526" s="288"/>
      <c r="U526" s="288"/>
      <c r="V526" s="288"/>
      <c r="W526" s="288"/>
      <c r="X526" s="288"/>
      <c r="Y526" s="288"/>
      <c r="Z526" s="288"/>
    </row>
    <row r="527" spans="1:26" ht="14.25" customHeight="1">
      <c r="A527" s="288"/>
      <c r="B527" s="288"/>
      <c r="C527" s="288"/>
      <c r="D527" s="288"/>
      <c r="E527" s="288"/>
      <c r="F527" s="288"/>
      <c r="G527" s="288"/>
      <c r="H527" s="288"/>
      <c r="I527" s="288"/>
      <c r="J527" s="288"/>
      <c r="K527" s="288"/>
      <c r="L527" s="288"/>
      <c r="M527" s="288"/>
      <c r="N527" s="288"/>
      <c r="O527" s="288"/>
      <c r="P527" s="288"/>
      <c r="Q527" s="288"/>
      <c r="R527" s="288"/>
      <c r="S527" s="288"/>
      <c r="T527" s="288"/>
      <c r="U527" s="288"/>
      <c r="V527" s="288"/>
      <c r="W527" s="288"/>
      <c r="X527" s="288"/>
      <c r="Y527" s="288"/>
      <c r="Z527" s="288"/>
    </row>
    <row r="528" spans="1:26" ht="14.25" customHeight="1">
      <c r="A528" s="288"/>
      <c r="B528" s="288"/>
      <c r="C528" s="288"/>
      <c r="D528" s="288"/>
      <c r="E528" s="288"/>
      <c r="F528" s="288"/>
      <c r="G528" s="288"/>
      <c r="H528" s="288"/>
      <c r="I528" s="288"/>
      <c r="J528" s="288"/>
      <c r="K528" s="288"/>
      <c r="L528" s="288"/>
      <c r="M528" s="288"/>
      <c r="N528" s="288"/>
      <c r="O528" s="288"/>
      <c r="P528" s="288"/>
      <c r="Q528" s="288"/>
      <c r="R528" s="288"/>
      <c r="S528" s="288"/>
      <c r="T528" s="288"/>
      <c r="U528" s="288"/>
      <c r="V528" s="288"/>
      <c r="W528" s="288"/>
      <c r="X528" s="288"/>
      <c r="Y528" s="288"/>
      <c r="Z528" s="288"/>
    </row>
    <row r="529" spans="1:26" ht="14.25" customHeight="1">
      <c r="A529" s="288"/>
      <c r="B529" s="288"/>
      <c r="C529" s="288"/>
      <c r="D529" s="288"/>
      <c r="E529" s="288"/>
      <c r="F529" s="288"/>
      <c r="G529" s="288"/>
      <c r="H529" s="288"/>
      <c r="I529" s="288"/>
      <c r="J529" s="288"/>
      <c r="K529" s="288"/>
      <c r="L529" s="288"/>
      <c r="M529" s="288"/>
      <c r="N529" s="288"/>
      <c r="O529" s="288"/>
      <c r="P529" s="288"/>
      <c r="Q529" s="288"/>
      <c r="R529" s="288"/>
      <c r="S529" s="288"/>
      <c r="T529" s="288"/>
      <c r="U529" s="288"/>
      <c r="V529" s="288"/>
      <c r="W529" s="288"/>
      <c r="X529" s="288"/>
      <c r="Y529" s="288"/>
      <c r="Z529" s="288"/>
    </row>
    <row r="530" spans="1:26" ht="14.25" customHeight="1">
      <c r="A530" s="288"/>
      <c r="B530" s="288"/>
      <c r="C530" s="288"/>
      <c r="D530" s="288"/>
      <c r="E530" s="288"/>
      <c r="F530" s="288"/>
      <c r="G530" s="288"/>
      <c r="H530" s="288"/>
      <c r="I530" s="288"/>
      <c r="J530" s="288"/>
      <c r="K530" s="288"/>
      <c r="L530" s="288"/>
      <c r="M530" s="288"/>
      <c r="N530" s="288"/>
      <c r="O530" s="288"/>
      <c r="P530" s="288"/>
      <c r="Q530" s="288"/>
      <c r="R530" s="288"/>
      <c r="S530" s="288"/>
      <c r="T530" s="288"/>
      <c r="U530" s="288"/>
      <c r="V530" s="288"/>
      <c r="W530" s="288"/>
      <c r="X530" s="288"/>
      <c r="Y530" s="288"/>
      <c r="Z530" s="288"/>
    </row>
    <row r="531" spans="1:26" ht="14.25" customHeight="1">
      <c r="A531" s="288"/>
      <c r="B531" s="288"/>
      <c r="C531" s="288"/>
      <c r="D531" s="288"/>
      <c r="E531" s="288"/>
      <c r="F531" s="288"/>
      <c r="G531" s="288"/>
      <c r="H531" s="288"/>
      <c r="I531" s="288"/>
      <c r="J531" s="288"/>
      <c r="K531" s="288"/>
      <c r="L531" s="288"/>
      <c r="M531" s="288"/>
      <c r="N531" s="288"/>
      <c r="O531" s="288"/>
      <c r="P531" s="288"/>
      <c r="Q531" s="288"/>
      <c r="R531" s="288"/>
      <c r="S531" s="288"/>
      <c r="T531" s="288"/>
      <c r="U531" s="288"/>
      <c r="V531" s="288"/>
      <c r="W531" s="288"/>
      <c r="X531" s="288"/>
      <c r="Y531" s="288"/>
      <c r="Z531" s="288"/>
    </row>
    <row r="532" spans="1:26" ht="14.25" customHeight="1">
      <c r="A532" s="288"/>
      <c r="B532" s="288"/>
      <c r="C532" s="288"/>
      <c r="D532" s="288"/>
      <c r="E532" s="288"/>
      <c r="F532" s="288"/>
      <c r="G532" s="288"/>
      <c r="H532" s="288"/>
      <c r="I532" s="288"/>
      <c r="J532" s="288"/>
      <c r="K532" s="288"/>
      <c r="L532" s="288"/>
      <c r="M532" s="288"/>
      <c r="N532" s="288"/>
      <c r="O532" s="288"/>
      <c r="P532" s="288"/>
      <c r="Q532" s="288"/>
      <c r="R532" s="288"/>
      <c r="S532" s="288"/>
      <c r="T532" s="288"/>
      <c r="U532" s="288"/>
      <c r="V532" s="288"/>
      <c r="W532" s="288"/>
      <c r="X532" s="288"/>
      <c r="Y532" s="288"/>
      <c r="Z532" s="288"/>
    </row>
    <row r="533" spans="1:26" ht="14.25" customHeight="1">
      <c r="A533" s="288"/>
      <c r="B533" s="288"/>
      <c r="C533" s="288"/>
      <c r="D533" s="288"/>
      <c r="E533" s="288"/>
      <c r="F533" s="288"/>
      <c r="G533" s="288"/>
      <c r="H533" s="288"/>
      <c r="I533" s="288"/>
      <c r="J533" s="288"/>
      <c r="K533" s="288"/>
      <c r="L533" s="288"/>
      <c r="M533" s="288"/>
      <c r="N533" s="288"/>
      <c r="O533" s="288"/>
      <c r="P533" s="288"/>
      <c r="Q533" s="288"/>
      <c r="R533" s="288"/>
      <c r="S533" s="288"/>
      <c r="T533" s="288"/>
      <c r="U533" s="288"/>
      <c r="V533" s="288"/>
      <c r="W533" s="288"/>
      <c r="X533" s="288"/>
      <c r="Y533" s="288"/>
      <c r="Z533" s="288"/>
    </row>
    <row r="534" spans="1:26" ht="14.25" customHeight="1">
      <c r="A534" s="288"/>
      <c r="B534" s="288"/>
      <c r="C534" s="288"/>
      <c r="D534" s="288"/>
      <c r="E534" s="288"/>
      <c r="F534" s="288"/>
      <c r="G534" s="288"/>
      <c r="H534" s="288"/>
      <c r="I534" s="288"/>
      <c r="J534" s="288"/>
      <c r="K534" s="288"/>
      <c r="L534" s="288"/>
      <c r="M534" s="288"/>
      <c r="N534" s="288"/>
      <c r="O534" s="288"/>
      <c r="P534" s="288"/>
      <c r="Q534" s="288"/>
      <c r="R534" s="288"/>
      <c r="S534" s="288"/>
      <c r="T534" s="288"/>
      <c r="U534" s="288"/>
      <c r="V534" s="288"/>
      <c r="W534" s="288"/>
      <c r="X534" s="288"/>
      <c r="Y534" s="288"/>
      <c r="Z534" s="288"/>
    </row>
    <row r="535" spans="1:26" ht="14.25" customHeight="1">
      <c r="A535" s="288"/>
      <c r="B535" s="288"/>
      <c r="C535" s="288"/>
      <c r="D535" s="288"/>
      <c r="E535" s="288"/>
      <c r="F535" s="288"/>
      <c r="G535" s="288"/>
      <c r="H535" s="288"/>
      <c r="I535" s="288"/>
      <c r="J535" s="288"/>
      <c r="K535" s="288"/>
      <c r="L535" s="288"/>
      <c r="M535" s="288"/>
      <c r="N535" s="288"/>
      <c r="O535" s="288"/>
      <c r="P535" s="288"/>
      <c r="Q535" s="288"/>
      <c r="R535" s="288"/>
      <c r="S535" s="288"/>
      <c r="T535" s="288"/>
      <c r="U535" s="288"/>
      <c r="V535" s="288"/>
      <c r="W535" s="288"/>
      <c r="X535" s="288"/>
      <c r="Y535" s="288"/>
      <c r="Z535" s="288"/>
    </row>
    <row r="536" spans="1:26" ht="14.25" customHeight="1">
      <c r="A536" s="288"/>
      <c r="B536" s="288"/>
      <c r="C536" s="288"/>
      <c r="D536" s="288"/>
      <c r="E536" s="288"/>
      <c r="F536" s="288"/>
      <c r="G536" s="288"/>
      <c r="H536" s="288"/>
      <c r="I536" s="288"/>
      <c r="J536" s="288"/>
      <c r="K536" s="288"/>
      <c r="L536" s="288"/>
      <c r="M536" s="288"/>
      <c r="N536" s="288"/>
      <c r="O536" s="288"/>
      <c r="P536" s="288"/>
      <c r="Q536" s="288"/>
      <c r="R536" s="288"/>
      <c r="S536" s="288"/>
      <c r="T536" s="288"/>
      <c r="U536" s="288"/>
      <c r="V536" s="288"/>
      <c r="W536" s="288"/>
      <c r="X536" s="288"/>
      <c r="Y536" s="288"/>
      <c r="Z536" s="288"/>
    </row>
    <row r="537" spans="1:26" ht="14.25" customHeight="1">
      <c r="A537" s="288"/>
      <c r="B537" s="288"/>
      <c r="C537" s="288"/>
      <c r="D537" s="288"/>
      <c r="E537" s="288"/>
      <c r="F537" s="288"/>
      <c r="G537" s="288"/>
      <c r="H537" s="288"/>
      <c r="I537" s="288"/>
      <c r="J537" s="288"/>
      <c r="K537" s="288"/>
      <c r="L537" s="288"/>
      <c r="M537" s="288"/>
      <c r="N537" s="288"/>
      <c r="O537" s="288"/>
      <c r="P537" s="288"/>
      <c r="Q537" s="288"/>
      <c r="R537" s="288"/>
      <c r="S537" s="288"/>
      <c r="T537" s="288"/>
      <c r="U537" s="288"/>
      <c r="V537" s="288"/>
      <c r="W537" s="288"/>
      <c r="X537" s="288"/>
      <c r="Y537" s="288"/>
      <c r="Z537" s="288"/>
    </row>
    <row r="538" spans="1:26" ht="14.25" customHeight="1">
      <c r="A538" s="288"/>
      <c r="B538" s="288"/>
      <c r="C538" s="288"/>
      <c r="D538" s="288"/>
      <c r="E538" s="288"/>
      <c r="F538" s="288"/>
      <c r="G538" s="288"/>
      <c r="H538" s="288"/>
      <c r="I538" s="288"/>
      <c r="J538" s="288"/>
      <c r="K538" s="288"/>
      <c r="L538" s="288"/>
      <c r="M538" s="288"/>
      <c r="N538" s="288"/>
      <c r="O538" s="288"/>
      <c r="P538" s="288"/>
      <c r="Q538" s="288"/>
      <c r="R538" s="288"/>
      <c r="S538" s="288"/>
      <c r="T538" s="288"/>
      <c r="U538" s="288"/>
      <c r="V538" s="288"/>
      <c r="W538" s="288"/>
      <c r="X538" s="288"/>
      <c r="Y538" s="288"/>
      <c r="Z538" s="288"/>
    </row>
    <row r="539" spans="1:26" ht="14.25" customHeight="1">
      <c r="A539" s="288"/>
      <c r="B539" s="288"/>
      <c r="C539" s="288"/>
      <c r="D539" s="288"/>
      <c r="E539" s="288"/>
      <c r="F539" s="288"/>
      <c r="G539" s="288"/>
      <c r="H539" s="288"/>
      <c r="I539" s="288"/>
      <c r="J539" s="288"/>
      <c r="K539" s="288"/>
      <c r="L539" s="288"/>
      <c r="M539" s="288"/>
      <c r="N539" s="288"/>
      <c r="O539" s="288"/>
      <c r="P539" s="288"/>
      <c r="Q539" s="288"/>
      <c r="R539" s="288"/>
      <c r="S539" s="288"/>
      <c r="T539" s="288"/>
      <c r="U539" s="288"/>
      <c r="V539" s="288"/>
      <c r="W539" s="288"/>
      <c r="X539" s="288"/>
      <c r="Y539" s="288"/>
      <c r="Z539" s="288"/>
    </row>
    <row r="540" spans="1:26" ht="14.25" customHeight="1">
      <c r="A540" s="288"/>
      <c r="B540" s="288"/>
      <c r="C540" s="288"/>
      <c r="D540" s="288"/>
      <c r="E540" s="288"/>
      <c r="F540" s="288"/>
      <c r="G540" s="288"/>
      <c r="H540" s="288"/>
      <c r="I540" s="288"/>
      <c r="J540" s="288"/>
      <c r="K540" s="288"/>
      <c r="L540" s="288"/>
      <c r="M540" s="288"/>
      <c r="N540" s="288"/>
      <c r="O540" s="288"/>
      <c r="P540" s="288"/>
      <c r="Q540" s="288"/>
      <c r="R540" s="288"/>
      <c r="S540" s="288"/>
      <c r="T540" s="288"/>
      <c r="U540" s="288"/>
      <c r="V540" s="288"/>
      <c r="W540" s="288"/>
      <c r="X540" s="288"/>
      <c r="Y540" s="288"/>
      <c r="Z540" s="288"/>
    </row>
    <row r="541" spans="1:26" ht="14.25" customHeight="1">
      <c r="A541" s="288"/>
      <c r="B541" s="288"/>
      <c r="C541" s="288"/>
      <c r="D541" s="288"/>
      <c r="E541" s="288"/>
      <c r="F541" s="288"/>
      <c r="G541" s="288"/>
      <c r="H541" s="288"/>
      <c r="I541" s="288"/>
      <c r="J541" s="288"/>
      <c r="K541" s="288"/>
      <c r="L541" s="288"/>
      <c r="M541" s="288"/>
      <c r="N541" s="288"/>
      <c r="O541" s="288"/>
      <c r="P541" s="288"/>
      <c r="Q541" s="288"/>
      <c r="R541" s="288"/>
      <c r="S541" s="288"/>
      <c r="T541" s="288"/>
      <c r="U541" s="288"/>
      <c r="V541" s="288"/>
      <c r="W541" s="288"/>
      <c r="X541" s="288"/>
      <c r="Y541" s="288"/>
      <c r="Z541" s="288"/>
    </row>
    <row r="542" spans="1:26" ht="14.25" customHeight="1">
      <c r="A542" s="288"/>
      <c r="B542" s="288"/>
      <c r="C542" s="288"/>
      <c r="D542" s="288"/>
      <c r="E542" s="288"/>
      <c r="F542" s="288"/>
      <c r="G542" s="288"/>
      <c r="H542" s="288"/>
      <c r="I542" s="288"/>
      <c r="J542" s="288"/>
      <c r="K542" s="288"/>
      <c r="L542" s="288"/>
      <c r="M542" s="288"/>
      <c r="N542" s="288"/>
      <c r="O542" s="288"/>
      <c r="P542" s="288"/>
      <c r="Q542" s="288"/>
      <c r="R542" s="288"/>
      <c r="S542" s="288"/>
      <c r="T542" s="288"/>
      <c r="U542" s="288"/>
      <c r="V542" s="288"/>
      <c r="W542" s="288"/>
      <c r="X542" s="288"/>
      <c r="Y542" s="288"/>
      <c r="Z542" s="288"/>
    </row>
    <row r="543" spans="1:26" ht="14.25" customHeight="1">
      <c r="A543" s="288"/>
      <c r="B543" s="288"/>
      <c r="C543" s="288"/>
      <c r="D543" s="288"/>
      <c r="E543" s="288"/>
      <c r="F543" s="288"/>
      <c r="G543" s="288"/>
      <c r="H543" s="288"/>
      <c r="I543" s="288"/>
      <c r="J543" s="288"/>
      <c r="K543" s="288"/>
      <c r="L543" s="288"/>
      <c r="M543" s="288"/>
      <c r="N543" s="288"/>
      <c r="O543" s="288"/>
      <c r="P543" s="288"/>
      <c r="Q543" s="288"/>
      <c r="R543" s="288"/>
      <c r="S543" s="288"/>
      <c r="T543" s="288"/>
      <c r="U543" s="288"/>
      <c r="V543" s="288"/>
      <c r="W543" s="288"/>
      <c r="X543" s="288"/>
      <c r="Y543" s="288"/>
      <c r="Z543" s="288"/>
    </row>
    <row r="544" spans="1:26" ht="14.25" customHeight="1">
      <c r="A544" s="288"/>
      <c r="B544" s="288"/>
      <c r="C544" s="288"/>
      <c r="D544" s="288"/>
      <c r="E544" s="288"/>
      <c r="F544" s="288"/>
      <c r="G544" s="288"/>
      <c r="H544" s="288"/>
      <c r="I544" s="288"/>
      <c r="J544" s="288"/>
      <c r="K544" s="288"/>
      <c r="L544" s="288"/>
      <c r="M544" s="288"/>
      <c r="N544" s="288"/>
      <c r="O544" s="288"/>
      <c r="P544" s="288"/>
      <c r="Q544" s="288"/>
      <c r="R544" s="288"/>
      <c r="S544" s="288"/>
      <c r="T544" s="288"/>
      <c r="U544" s="288"/>
      <c r="V544" s="288"/>
      <c r="W544" s="288"/>
      <c r="X544" s="288"/>
      <c r="Y544" s="288"/>
      <c r="Z544" s="288"/>
    </row>
    <row r="545" spans="1:26" ht="14.25" customHeight="1">
      <c r="A545" s="288"/>
      <c r="B545" s="288"/>
      <c r="C545" s="288"/>
      <c r="D545" s="288"/>
      <c r="E545" s="288"/>
      <c r="F545" s="288"/>
      <c r="G545" s="288"/>
      <c r="H545" s="288"/>
      <c r="I545" s="288"/>
      <c r="J545" s="288"/>
      <c r="K545" s="288"/>
      <c r="L545" s="288"/>
      <c r="M545" s="288"/>
      <c r="N545" s="288"/>
      <c r="O545" s="288"/>
      <c r="P545" s="288"/>
      <c r="Q545" s="288"/>
      <c r="R545" s="288"/>
      <c r="S545" s="288"/>
      <c r="T545" s="288"/>
      <c r="U545" s="288"/>
      <c r="V545" s="288"/>
      <c r="W545" s="288"/>
      <c r="X545" s="288"/>
      <c r="Y545" s="288"/>
      <c r="Z545" s="288"/>
    </row>
    <row r="546" spans="1:26" ht="14.25" customHeight="1">
      <c r="A546" s="288"/>
      <c r="B546" s="288"/>
      <c r="C546" s="288"/>
      <c r="D546" s="288"/>
      <c r="E546" s="288"/>
      <c r="F546" s="288"/>
      <c r="G546" s="288"/>
      <c r="H546" s="288"/>
      <c r="I546" s="288"/>
      <c r="J546" s="288"/>
      <c r="K546" s="288"/>
      <c r="L546" s="288"/>
      <c r="M546" s="288"/>
      <c r="N546" s="288"/>
      <c r="O546" s="288"/>
      <c r="P546" s="288"/>
      <c r="Q546" s="288"/>
      <c r="R546" s="288"/>
      <c r="S546" s="288"/>
      <c r="T546" s="288"/>
      <c r="U546" s="288"/>
      <c r="V546" s="288"/>
      <c r="W546" s="288"/>
      <c r="X546" s="288"/>
      <c r="Y546" s="288"/>
      <c r="Z546" s="288"/>
    </row>
    <row r="547" spans="1:26" ht="14.25" customHeight="1">
      <c r="A547" s="288"/>
      <c r="B547" s="288"/>
      <c r="C547" s="288"/>
      <c r="D547" s="288"/>
      <c r="E547" s="288"/>
      <c r="F547" s="288"/>
      <c r="G547" s="288"/>
      <c r="H547" s="288"/>
      <c r="I547" s="288"/>
      <c r="J547" s="288"/>
      <c r="K547" s="288"/>
      <c r="L547" s="288"/>
      <c r="M547" s="288"/>
      <c r="N547" s="288"/>
      <c r="O547" s="288"/>
      <c r="P547" s="288"/>
      <c r="Q547" s="288"/>
      <c r="R547" s="288"/>
      <c r="S547" s="288"/>
      <c r="T547" s="288"/>
      <c r="U547" s="288"/>
      <c r="V547" s="288"/>
      <c r="W547" s="288"/>
      <c r="X547" s="288"/>
      <c r="Y547" s="288"/>
      <c r="Z547" s="288"/>
    </row>
    <row r="548" spans="1:26" ht="14.25" customHeight="1">
      <c r="A548" s="288"/>
      <c r="B548" s="288"/>
      <c r="C548" s="288"/>
      <c r="D548" s="288"/>
      <c r="E548" s="288"/>
      <c r="F548" s="288"/>
      <c r="G548" s="288"/>
      <c r="H548" s="288"/>
      <c r="I548" s="288"/>
      <c r="J548" s="288"/>
      <c r="K548" s="288"/>
      <c r="L548" s="288"/>
      <c r="M548" s="288"/>
      <c r="N548" s="288"/>
      <c r="O548" s="288"/>
      <c r="P548" s="288"/>
      <c r="Q548" s="288"/>
      <c r="R548" s="288"/>
      <c r="S548" s="288"/>
      <c r="T548" s="288"/>
      <c r="U548" s="288"/>
      <c r="V548" s="288"/>
      <c r="W548" s="288"/>
      <c r="X548" s="288"/>
      <c r="Y548" s="288"/>
      <c r="Z548" s="288"/>
    </row>
    <row r="549" spans="1:26" ht="14.25" customHeight="1">
      <c r="A549" s="288"/>
      <c r="B549" s="288"/>
      <c r="C549" s="288"/>
      <c r="D549" s="288"/>
      <c r="E549" s="288"/>
      <c r="F549" s="288"/>
      <c r="G549" s="288"/>
      <c r="H549" s="288"/>
      <c r="I549" s="288"/>
      <c r="J549" s="288"/>
      <c r="K549" s="288"/>
      <c r="L549" s="288"/>
      <c r="M549" s="288"/>
      <c r="N549" s="288"/>
      <c r="O549" s="288"/>
      <c r="P549" s="288"/>
      <c r="Q549" s="288"/>
      <c r="R549" s="288"/>
      <c r="S549" s="288"/>
      <c r="T549" s="288"/>
      <c r="U549" s="288"/>
      <c r="V549" s="288"/>
      <c r="W549" s="288"/>
      <c r="X549" s="288"/>
      <c r="Y549" s="288"/>
      <c r="Z549" s="288"/>
    </row>
    <row r="550" spans="1:26" ht="14.25" customHeight="1">
      <c r="A550" s="288"/>
      <c r="B550" s="288"/>
      <c r="C550" s="288"/>
      <c r="D550" s="288"/>
      <c r="E550" s="288"/>
      <c r="F550" s="288"/>
      <c r="G550" s="288"/>
      <c r="H550" s="288"/>
      <c r="I550" s="288"/>
      <c r="J550" s="288"/>
      <c r="K550" s="288"/>
      <c r="L550" s="288"/>
      <c r="M550" s="288"/>
      <c r="N550" s="288"/>
      <c r="O550" s="288"/>
      <c r="P550" s="288"/>
      <c r="Q550" s="288"/>
      <c r="R550" s="288"/>
      <c r="S550" s="288"/>
      <c r="T550" s="288"/>
      <c r="U550" s="288"/>
      <c r="V550" s="288"/>
      <c r="W550" s="288"/>
      <c r="X550" s="288"/>
      <c r="Y550" s="288"/>
      <c r="Z550" s="288"/>
    </row>
    <row r="551" spans="1:26" ht="14.25" customHeight="1">
      <c r="A551" s="288"/>
      <c r="B551" s="288"/>
      <c r="C551" s="288"/>
      <c r="D551" s="288"/>
      <c r="E551" s="288"/>
      <c r="F551" s="288"/>
      <c r="G551" s="288"/>
      <c r="H551" s="288"/>
      <c r="I551" s="288"/>
      <c r="J551" s="288"/>
      <c r="K551" s="288"/>
      <c r="L551" s="288"/>
      <c r="M551" s="288"/>
      <c r="N551" s="288"/>
      <c r="O551" s="288"/>
      <c r="P551" s="288"/>
      <c r="Q551" s="288"/>
      <c r="R551" s="288"/>
      <c r="S551" s="288"/>
      <c r="T551" s="288"/>
      <c r="U551" s="288"/>
      <c r="V551" s="288"/>
      <c r="W551" s="288"/>
      <c r="X551" s="288"/>
      <c r="Y551" s="288"/>
      <c r="Z551" s="288"/>
    </row>
    <row r="552" spans="1:26" ht="14.25" customHeight="1">
      <c r="A552" s="288"/>
      <c r="B552" s="288"/>
      <c r="C552" s="288"/>
      <c r="D552" s="288"/>
      <c r="E552" s="288"/>
      <c r="F552" s="288"/>
      <c r="G552" s="288"/>
      <c r="H552" s="288"/>
      <c r="I552" s="288"/>
      <c r="J552" s="288"/>
      <c r="K552" s="288"/>
      <c r="L552" s="288"/>
      <c r="M552" s="288"/>
      <c r="N552" s="288"/>
      <c r="O552" s="288"/>
      <c r="P552" s="288"/>
      <c r="Q552" s="288"/>
      <c r="R552" s="288"/>
      <c r="S552" s="288"/>
      <c r="T552" s="288"/>
      <c r="U552" s="288"/>
      <c r="V552" s="288"/>
      <c r="W552" s="288"/>
      <c r="X552" s="288"/>
      <c r="Y552" s="288"/>
      <c r="Z552" s="288"/>
    </row>
    <row r="553" spans="1:26" ht="14.25" customHeight="1">
      <c r="A553" s="288"/>
      <c r="B553" s="288"/>
      <c r="C553" s="288"/>
      <c r="D553" s="288"/>
      <c r="E553" s="288"/>
      <c r="F553" s="288"/>
      <c r="G553" s="288"/>
      <c r="H553" s="288"/>
      <c r="I553" s="288"/>
      <c r="J553" s="288"/>
      <c r="K553" s="288"/>
      <c r="L553" s="288"/>
      <c r="M553" s="288"/>
      <c r="N553" s="288"/>
      <c r="O553" s="288"/>
      <c r="P553" s="288"/>
      <c r="Q553" s="288"/>
      <c r="R553" s="288"/>
      <c r="S553" s="288"/>
      <c r="T553" s="288"/>
      <c r="U553" s="288"/>
      <c r="V553" s="288"/>
      <c r="W553" s="288"/>
      <c r="X553" s="288"/>
      <c r="Y553" s="288"/>
      <c r="Z553" s="288"/>
    </row>
    <row r="554" spans="1:26" ht="14.25" customHeight="1">
      <c r="A554" s="288"/>
      <c r="B554" s="288"/>
      <c r="C554" s="288"/>
      <c r="D554" s="288"/>
      <c r="E554" s="288"/>
      <c r="F554" s="288"/>
      <c r="G554" s="288"/>
      <c r="H554" s="288"/>
      <c r="I554" s="288"/>
      <c r="J554" s="288"/>
      <c r="K554" s="288"/>
      <c r="L554" s="288"/>
      <c r="M554" s="288"/>
      <c r="N554" s="288"/>
      <c r="O554" s="288"/>
      <c r="P554" s="288"/>
      <c r="Q554" s="288"/>
      <c r="R554" s="288"/>
      <c r="S554" s="288"/>
      <c r="T554" s="288"/>
      <c r="U554" s="288"/>
      <c r="V554" s="288"/>
      <c r="W554" s="288"/>
      <c r="X554" s="288"/>
      <c r="Y554" s="288"/>
      <c r="Z554" s="288"/>
    </row>
    <row r="555" spans="1:26" ht="14.25" customHeight="1">
      <c r="A555" s="288"/>
      <c r="B555" s="288"/>
      <c r="C555" s="288"/>
      <c r="D555" s="288"/>
      <c r="E555" s="288"/>
      <c r="F555" s="288"/>
      <c r="G555" s="288"/>
      <c r="H555" s="288"/>
      <c r="I555" s="288"/>
      <c r="J555" s="288"/>
      <c r="K555" s="288"/>
      <c r="L555" s="288"/>
      <c r="M555" s="288"/>
      <c r="N555" s="288"/>
      <c r="O555" s="288"/>
      <c r="P555" s="288"/>
      <c r="Q555" s="288"/>
      <c r="R555" s="288"/>
      <c r="S555" s="288"/>
      <c r="T555" s="288"/>
      <c r="U555" s="288"/>
      <c r="V555" s="288"/>
      <c r="W555" s="288"/>
      <c r="X555" s="288"/>
      <c r="Y555" s="288"/>
      <c r="Z555" s="288"/>
    </row>
    <row r="556" spans="1:26" ht="14.25" customHeight="1">
      <c r="A556" s="288"/>
      <c r="B556" s="288"/>
      <c r="C556" s="288"/>
      <c r="D556" s="288"/>
      <c r="E556" s="288"/>
      <c r="F556" s="288"/>
      <c r="G556" s="288"/>
      <c r="H556" s="288"/>
      <c r="I556" s="288"/>
      <c r="J556" s="288"/>
      <c r="K556" s="288"/>
      <c r="L556" s="288"/>
      <c r="M556" s="288"/>
      <c r="N556" s="288"/>
      <c r="O556" s="288"/>
      <c r="P556" s="288"/>
      <c r="Q556" s="288"/>
      <c r="R556" s="288"/>
      <c r="S556" s="288"/>
      <c r="T556" s="288"/>
      <c r="U556" s="288"/>
      <c r="V556" s="288"/>
      <c r="W556" s="288"/>
      <c r="X556" s="288"/>
      <c r="Y556" s="288"/>
      <c r="Z556" s="288"/>
    </row>
    <row r="557" spans="1:26" ht="14.25" customHeight="1">
      <c r="A557" s="288"/>
      <c r="B557" s="288"/>
      <c r="C557" s="288"/>
      <c r="D557" s="288"/>
      <c r="E557" s="288"/>
      <c r="F557" s="288"/>
      <c r="G557" s="288"/>
      <c r="H557" s="288"/>
      <c r="I557" s="288"/>
      <c r="J557" s="288"/>
      <c r="K557" s="288"/>
      <c r="L557" s="288"/>
      <c r="M557" s="288"/>
      <c r="N557" s="288"/>
      <c r="O557" s="288"/>
      <c r="P557" s="288"/>
      <c r="Q557" s="288"/>
      <c r="R557" s="288"/>
      <c r="S557" s="288"/>
      <c r="T557" s="288"/>
      <c r="U557" s="288"/>
      <c r="V557" s="288"/>
      <c r="W557" s="288"/>
      <c r="X557" s="288"/>
      <c r="Y557" s="288"/>
      <c r="Z557" s="288"/>
    </row>
    <row r="558" spans="1:26" ht="14.25" customHeight="1">
      <c r="A558" s="288"/>
      <c r="B558" s="288"/>
      <c r="C558" s="288"/>
      <c r="D558" s="288"/>
      <c r="E558" s="288"/>
      <c r="F558" s="288"/>
      <c r="G558" s="288"/>
      <c r="H558" s="288"/>
      <c r="I558" s="288"/>
      <c r="J558" s="288"/>
      <c r="K558" s="288"/>
      <c r="L558" s="288"/>
      <c r="M558" s="288"/>
      <c r="N558" s="288"/>
      <c r="O558" s="288"/>
      <c r="P558" s="288"/>
      <c r="Q558" s="288"/>
      <c r="R558" s="288"/>
      <c r="S558" s="288"/>
      <c r="T558" s="288"/>
      <c r="U558" s="288"/>
      <c r="V558" s="288"/>
      <c r="W558" s="288"/>
      <c r="X558" s="288"/>
      <c r="Y558" s="288"/>
      <c r="Z558" s="288"/>
    </row>
    <row r="559" spans="1:26" ht="14.25" customHeight="1">
      <c r="A559" s="288"/>
      <c r="B559" s="288"/>
      <c r="C559" s="288"/>
      <c r="D559" s="288"/>
      <c r="E559" s="288"/>
      <c r="F559" s="288"/>
      <c r="G559" s="288"/>
      <c r="H559" s="288"/>
      <c r="I559" s="288"/>
      <c r="J559" s="288"/>
      <c r="K559" s="288"/>
      <c r="L559" s="288"/>
      <c r="M559" s="288"/>
      <c r="N559" s="288"/>
      <c r="O559" s="288"/>
      <c r="P559" s="288"/>
      <c r="Q559" s="288"/>
      <c r="R559" s="288"/>
      <c r="S559" s="288"/>
      <c r="T559" s="288"/>
      <c r="U559" s="288"/>
      <c r="V559" s="288"/>
      <c r="W559" s="288"/>
      <c r="X559" s="288"/>
      <c r="Y559" s="288"/>
      <c r="Z559" s="288"/>
    </row>
    <row r="560" spans="1:26" ht="14.25" customHeight="1">
      <c r="A560" s="288"/>
      <c r="B560" s="288"/>
      <c r="C560" s="288"/>
      <c r="D560" s="288"/>
      <c r="E560" s="288"/>
      <c r="F560" s="288"/>
      <c r="G560" s="288"/>
      <c r="H560" s="288"/>
      <c r="I560" s="288"/>
      <c r="J560" s="288"/>
      <c r="K560" s="288"/>
      <c r="L560" s="288"/>
      <c r="M560" s="288"/>
      <c r="N560" s="288"/>
      <c r="O560" s="288"/>
      <c r="P560" s="288"/>
      <c r="Q560" s="288"/>
      <c r="R560" s="288"/>
      <c r="S560" s="288"/>
      <c r="T560" s="288"/>
      <c r="U560" s="288"/>
      <c r="V560" s="288"/>
      <c r="W560" s="288"/>
      <c r="X560" s="288"/>
      <c r="Y560" s="288"/>
      <c r="Z560" s="288"/>
    </row>
    <row r="561" spans="1:26" ht="14.25" customHeight="1">
      <c r="A561" s="288"/>
      <c r="B561" s="288"/>
      <c r="C561" s="288"/>
      <c r="D561" s="288"/>
      <c r="E561" s="288"/>
      <c r="F561" s="288"/>
      <c r="G561" s="288"/>
      <c r="H561" s="288"/>
      <c r="I561" s="288"/>
      <c r="J561" s="288"/>
      <c r="K561" s="288"/>
      <c r="L561" s="288"/>
      <c r="M561" s="288"/>
      <c r="N561" s="288"/>
      <c r="O561" s="288"/>
      <c r="P561" s="288"/>
      <c r="Q561" s="288"/>
      <c r="R561" s="288"/>
      <c r="S561" s="288"/>
      <c r="T561" s="288"/>
      <c r="U561" s="288"/>
      <c r="V561" s="288"/>
      <c r="W561" s="288"/>
      <c r="X561" s="288"/>
      <c r="Y561" s="288"/>
      <c r="Z561" s="288"/>
    </row>
    <row r="562" spans="1:26" ht="14.25" customHeight="1">
      <c r="A562" s="288"/>
      <c r="B562" s="288"/>
      <c r="C562" s="288"/>
      <c r="D562" s="288"/>
      <c r="E562" s="288"/>
      <c r="F562" s="288"/>
      <c r="G562" s="288"/>
      <c r="H562" s="288"/>
      <c r="I562" s="288"/>
      <c r="J562" s="288"/>
      <c r="K562" s="288"/>
      <c r="L562" s="288"/>
      <c r="M562" s="288"/>
      <c r="N562" s="288"/>
      <c r="O562" s="288"/>
      <c r="P562" s="288"/>
      <c r="Q562" s="288"/>
      <c r="R562" s="288"/>
      <c r="S562" s="288"/>
      <c r="T562" s="288"/>
      <c r="U562" s="288"/>
      <c r="V562" s="288"/>
      <c r="W562" s="288"/>
      <c r="X562" s="288"/>
      <c r="Y562" s="288"/>
      <c r="Z562" s="288"/>
    </row>
    <row r="563" spans="1:26" ht="14.25" customHeight="1">
      <c r="A563" s="288"/>
      <c r="B563" s="288"/>
      <c r="C563" s="288"/>
      <c r="D563" s="288"/>
      <c r="E563" s="288"/>
      <c r="F563" s="288"/>
      <c r="G563" s="288"/>
      <c r="H563" s="288"/>
      <c r="I563" s="288"/>
      <c r="J563" s="288"/>
      <c r="K563" s="288"/>
      <c r="L563" s="288"/>
      <c r="M563" s="288"/>
      <c r="N563" s="288"/>
      <c r="O563" s="288"/>
      <c r="P563" s="288"/>
      <c r="Q563" s="288"/>
      <c r="R563" s="288"/>
      <c r="S563" s="288"/>
      <c r="T563" s="288"/>
      <c r="U563" s="288"/>
      <c r="V563" s="288"/>
      <c r="W563" s="288"/>
      <c r="X563" s="288"/>
      <c r="Y563" s="288"/>
      <c r="Z563" s="288"/>
    </row>
    <row r="564" spans="1:26" ht="14.25" customHeight="1">
      <c r="A564" s="288"/>
      <c r="B564" s="288"/>
      <c r="C564" s="288"/>
      <c r="D564" s="288"/>
      <c r="E564" s="288"/>
      <c r="F564" s="288"/>
      <c r="G564" s="288"/>
      <c r="H564" s="288"/>
      <c r="I564" s="288"/>
      <c r="J564" s="288"/>
      <c r="K564" s="288"/>
      <c r="L564" s="288"/>
      <c r="M564" s="288"/>
      <c r="N564" s="288"/>
      <c r="O564" s="288"/>
      <c r="P564" s="288"/>
      <c r="Q564" s="288"/>
      <c r="R564" s="288"/>
      <c r="S564" s="288"/>
      <c r="T564" s="288"/>
      <c r="U564" s="288"/>
      <c r="V564" s="288"/>
      <c r="W564" s="288"/>
      <c r="X564" s="288"/>
      <c r="Y564" s="288"/>
      <c r="Z564" s="288"/>
    </row>
    <row r="565" spans="1:26" ht="14.25" customHeight="1">
      <c r="A565" s="288"/>
      <c r="B565" s="288"/>
      <c r="C565" s="288"/>
      <c r="D565" s="288"/>
      <c r="E565" s="288"/>
      <c r="F565" s="288"/>
      <c r="G565" s="288"/>
      <c r="H565" s="288"/>
      <c r="I565" s="288"/>
      <c r="J565" s="288"/>
      <c r="K565" s="288"/>
      <c r="L565" s="288"/>
      <c r="M565" s="288"/>
      <c r="N565" s="288"/>
      <c r="O565" s="288"/>
      <c r="P565" s="288"/>
      <c r="Q565" s="288"/>
      <c r="R565" s="288"/>
      <c r="S565" s="288"/>
      <c r="T565" s="288"/>
      <c r="U565" s="288"/>
      <c r="V565" s="288"/>
      <c r="W565" s="288"/>
      <c r="X565" s="288"/>
      <c r="Y565" s="288"/>
      <c r="Z565" s="288"/>
    </row>
    <row r="566" spans="1:26" ht="14.25" customHeight="1">
      <c r="A566" s="288"/>
      <c r="B566" s="288"/>
      <c r="C566" s="288"/>
      <c r="D566" s="288"/>
      <c r="E566" s="288"/>
      <c r="F566" s="288"/>
      <c r="G566" s="288"/>
      <c r="H566" s="288"/>
      <c r="I566" s="288"/>
      <c r="J566" s="288"/>
      <c r="K566" s="288"/>
      <c r="L566" s="288"/>
      <c r="M566" s="288"/>
      <c r="N566" s="288"/>
      <c r="O566" s="288"/>
      <c r="P566" s="288"/>
      <c r="Q566" s="288"/>
      <c r="R566" s="288"/>
      <c r="S566" s="288"/>
      <c r="T566" s="288"/>
      <c r="U566" s="288"/>
      <c r="V566" s="288"/>
      <c r="W566" s="288"/>
      <c r="X566" s="288"/>
      <c r="Y566" s="288"/>
      <c r="Z566" s="288"/>
    </row>
    <row r="567" spans="1:26" ht="14.25" customHeight="1">
      <c r="A567" s="288"/>
      <c r="B567" s="288"/>
      <c r="C567" s="288"/>
      <c r="D567" s="288"/>
      <c r="E567" s="288"/>
      <c r="F567" s="288"/>
      <c r="G567" s="288"/>
      <c r="H567" s="288"/>
      <c r="I567" s="288"/>
      <c r="J567" s="288"/>
      <c r="K567" s="288"/>
      <c r="L567" s="288"/>
      <c r="M567" s="288"/>
      <c r="N567" s="288"/>
      <c r="O567" s="288"/>
      <c r="P567" s="288"/>
      <c r="Q567" s="288"/>
      <c r="R567" s="288"/>
      <c r="S567" s="288"/>
      <c r="T567" s="288"/>
      <c r="U567" s="288"/>
      <c r="V567" s="288"/>
      <c r="W567" s="288"/>
      <c r="X567" s="288"/>
      <c r="Y567" s="288"/>
      <c r="Z567" s="288"/>
    </row>
    <row r="568" spans="1:26" ht="14.25" customHeight="1">
      <c r="A568" s="288"/>
      <c r="B568" s="288"/>
      <c r="C568" s="288"/>
      <c r="D568" s="288"/>
      <c r="E568" s="288"/>
      <c r="F568" s="288"/>
      <c r="G568" s="288"/>
      <c r="H568" s="288"/>
      <c r="I568" s="288"/>
      <c r="J568" s="288"/>
      <c r="K568" s="288"/>
      <c r="L568" s="288"/>
      <c r="M568" s="288"/>
      <c r="N568" s="288"/>
      <c r="O568" s="288"/>
      <c r="P568" s="288"/>
      <c r="Q568" s="288"/>
      <c r="R568" s="288"/>
      <c r="S568" s="288"/>
      <c r="T568" s="288"/>
      <c r="U568" s="288"/>
      <c r="V568" s="288"/>
      <c r="W568" s="288"/>
      <c r="X568" s="288"/>
      <c r="Y568" s="288"/>
      <c r="Z568" s="288"/>
    </row>
    <row r="569" spans="1:26" ht="14.25" customHeight="1">
      <c r="A569" s="288"/>
      <c r="B569" s="288"/>
      <c r="C569" s="288"/>
      <c r="D569" s="288"/>
      <c r="E569" s="288"/>
      <c r="F569" s="288"/>
      <c r="G569" s="288"/>
      <c r="H569" s="288"/>
      <c r="I569" s="288"/>
      <c r="J569" s="288"/>
      <c r="K569" s="288"/>
      <c r="L569" s="288"/>
      <c r="M569" s="288"/>
      <c r="N569" s="288"/>
      <c r="O569" s="288"/>
      <c r="P569" s="288"/>
      <c r="Q569" s="288"/>
      <c r="R569" s="288"/>
      <c r="S569" s="288"/>
      <c r="T569" s="288"/>
      <c r="U569" s="288"/>
      <c r="V569" s="288"/>
      <c r="W569" s="288"/>
      <c r="X569" s="288"/>
      <c r="Y569" s="288"/>
      <c r="Z569" s="288"/>
    </row>
    <row r="570" spans="1:26" ht="14.25" customHeight="1">
      <c r="A570" s="288"/>
      <c r="B570" s="288"/>
      <c r="C570" s="288"/>
      <c r="D570" s="288"/>
      <c r="E570" s="288"/>
      <c r="F570" s="288"/>
      <c r="G570" s="288"/>
      <c r="H570" s="288"/>
      <c r="I570" s="288"/>
      <c r="J570" s="288"/>
      <c r="K570" s="288"/>
      <c r="L570" s="288"/>
      <c r="M570" s="288"/>
      <c r="N570" s="288"/>
      <c r="O570" s="288"/>
      <c r="P570" s="288"/>
      <c r="Q570" s="288"/>
      <c r="R570" s="288"/>
      <c r="S570" s="288"/>
      <c r="T570" s="288"/>
      <c r="U570" s="288"/>
      <c r="V570" s="288"/>
      <c r="W570" s="288"/>
      <c r="X570" s="288"/>
      <c r="Y570" s="288"/>
      <c r="Z570" s="288"/>
    </row>
    <row r="571" spans="1:26" ht="14.25" customHeight="1">
      <c r="A571" s="288"/>
      <c r="B571" s="288"/>
      <c r="C571" s="288"/>
      <c r="D571" s="288"/>
      <c r="E571" s="288"/>
      <c r="F571" s="288"/>
      <c r="G571" s="288"/>
      <c r="H571" s="288"/>
      <c r="I571" s="288"/>
      <c r="J571" s="288"/>
      <c r="K571" s="288"/>
      <c r="L571" s="288"/>
      <c r="M571" s="288"/>
      <c r="N571" s="288"/>
      <c r="O571" s="288"/>
      <c r="P571" s="288"/>
      <c r="Q571" s="288"/>
      <c r="R571" s="288"/>
      <c r="S571" s="288"/>
      <c r="T571" s="288"/>
      <c r="U571" s="288"/>
      <c r="V571" s="288"/>
      <c r="W571" s="288"/>
      <c r="X571" s="288"/>
      <c r="Y571" s="288"/>
      <c r="Z571" s="288"/>
    </row>
    <row r="572" spans="1:26" ht="14.25" customHeight="1">
      <c r="A572" s="288"/>
      <c r="B572" s="288"/>
      <c r="C572" s="288"/>
      <c r="D572" s="288"/>
      <c r="E572" s="288"/>
      <c r="F572" s="288"/>
      <c r="G572" s="288"/>
      <c r="H572" s="288"/>
      <c r="I572" s="288"/>
      <c r="J572" s="288"/>
      <c r="K572" s="288"/>
      <c r="L572" s="288"/>
      <c r="M572" s="288"/>
      <c r="N572" s="288"/>
      <c r="O572" s="288"/>
      <c r="P572" s="288"/>
      <c r="Q572" s="288"/>
      <c r="R572" s="288"/>
      <c r="S572" s="288"/>
      <c r="T572" s="288"/>
      <c r="U572" s="288"/>
      <c r="V572" s="288"/>
      <c r="W572" s="288"/>
      <c r="X572" s="288"/>
      <c r="Y572" s="288"/>
      <c r="Z572" s="288"/>
    </row>
    <row r="573" spans="1:26" ht="14.25" customHeight="1">
      <c r="A573" s="288"/>
      <c r="B573" s="288"/>
      <c r="C573" s="288"/>
      <c r="D573" s="288"/>
      <c r="E573" s="288"/>
      <c r="F573" s="288"/>
      <c r="G573" s="288"/>
      <c r="H573" s="288"/>
      <c r="I573" s="288"/>
      <c r="J573" s="288"/>
      <c r="K573" s="288"/>
      <c r="L573" s="288"/>
      <c r="M573" s="288"/>
      <c r="N573" s="288"/>
      <c r="O573" s="288"/>
      <c r="P573" s="288"/>
      <c r="Q573" s="288"/>
      <c r="R573" s="288"/>
      <c r="S573" s="288"/>
      <c r="T573" s="288"/>
      <c r="U573" s="288"/>
      <c r="V573" s="288"/>
      <c r="W573" s="288"/>
      <c r="X573" s="288"/>
      <c r="Y573" s="288"/>
      <c r="Z573" s="288"/>
    </row>
    <row r="574" spans="1:26" ht="14.25" customHeight="1">
      <c r="A574" s="288"/>
      <c r="B574" s="288"/>
      <c r="C574" s="288"/>
      <c r="D574" s="288"/>
      <c r="E574" s="288"/>
      <c r="F574" s="288"/>
      <c r="G574" s="288"/>
      <c r="H574" s="288"/>
      <c r="I574" s="288"/>
      <c r="J574" s="288"/>
      <c r="K574" s="288"/>
      <c r="L574" s="288"/>
      <c r="M574" s="288"/>
      <c r="N574" s="288"/>
      <c r="O574" s="288"/>
      <c r="P574" s="288"/>
      <c r="Q574" s="288"/>
      <c r="R574" s="288"/>
      <c r="S574" s="288"/>
      <c r="T574" s="288"/>
      <c r="U574" s="288"/>
      <c r="V574" s="288"/>
      <c r="W574" s="288"/>
      <c r="X574" s="288"/>
      <c r="Y574" s="288"/>
      <c r="Z574" s="288"/>
    </row>
    <row r="575" spans="1:26" ht="14.25" customHeight="1">
      <c r="A575" s="288"/>
      <c r="B575" s="288"/>
      <c r="C575" s="288"/>
      <c r="D575" s="288"/>
      <c r="E575" s="288"/>
      <c r="F575" s="288"/>
      <c r="G575" s="288"/>
      <c r="H575" s="288"/>
      <c r="I575" s="288"/>
      <c r="J575" s="288"/>
      <c r="K575" s="288"/>
      <c r="L575" s="288"/>
      <c r="M575" s="288"/>
      <c r="N575" s="288"/>
      <c r="O575" s="288"/>
      <c r="P575" s="288"/>
      <c r="Q575" s="288"/>
      <c r="R575" s="288"/>
      <c r="S575" s="288"/>
      <c r="T575" s="288"/>
      <c r="U575" s="288"/>
      <c r="V575" s="288"/>
      <c r="W575" s="288"/>
      <c r="X575" s="288"/>
      <c r="Y575" s="288"/>
      <c r="Z575" s="288"/>
    </row>
    <row r="576" spans="1:26" ht="14.25" customHeight="1">
      <c r="A576" s="288"/>
      <c r="B576" s="288"/>
      <c r="C576" s="288"/>
      <c r="D576" s="288"/>
      <c r="E576" s="288"/>
      <c r="F576" s="288"/>
      <c r="G576" s="288"/>
      <c r="H576" s="288"/>
      <c r="I576" s="288"/>
      <c r="J576" s="288"/>
      <c r="K576" s="288"/>
      <c r="L576" s="288"/>
      <c r="M576" s="288"/>
      <c r="N576" s="288"/>
      <c r="O576" s="288"/>
      <c r="P576" s="288"/>
      <c r="Q576" s="288"/>
      <c r="R576" s="288"/>
      <c r="S576" s="288"/>
      <c r="T576" s="288"/>
      <c r="U576" s="288"/>
      <c r="V576" s="288"/>
      <c r="W576" s="288"/>
      <c r="X576" s="288"/>
      <c r="Y576" s="288"/>
      <c r="Z576" s="288"/>
    </row>
    <row r="577" spans="1:26" ht="14.25" customHeight="1">
      <c r="A577" s="288"/>
      <c r="B577" s="288"/>
      <c r="C577" s="288"/>
      <c r="D577" s="288"/>
      <c r="E577" s="288"/>
      <c r="F577" s="288"/>
      <c r="G577" s="288"/>
      <c r="H577" s="288"/>
      <c r="I577" s="288"/>
      <c r="J577" s="288"/>
      <c r="K577" s="288"/>
      <c r="L577" s="288"/>
      <c r="M577" s="288"/>
      <c r="N577" s="288"/>
      <c r="O577" s="288"/>
      <c r="P577" s="288"/>
      <c r="Q577" s="288"/>
      <c r="R577" s="288"/>
      <c r="S577" s="288"/>
      <c r="T577" s="288"/>
      <c r="U577" s="288"/>
      <c r="V577" s="288"/>
      <c r="W577" s="288"/>
      <c r="X577" s="288"/>
      <c r="Y577" s="288"/>
      <c r="Z577" s="288"/>
    </row>
    <row r="578" spans="1:26" ht="14.25" customHeight="1">
      <c r="A578" s="288"/>
      <c r="B578" s="288"/>
      <c r="C578" s="288"/>
      <c r="D578" s="288"/>
      <c r="E578" s="288"/>
      <c r="F578" s="288"/>
      <c r="G578" s="288"/>
      <c r="H578" s="288"/>
      <c r="I578" s="288"/>
      <c r="J578" s="288"/>
      <c r="K578" s="288"/>
      <c r="L578" s="288"/>
      <c r="M578" s="288"/>
      <c r="N578" s="288"/>
      <c r="O578" s="288"/>
      <c r="P578" s="288"/>
      <c r="Q578" s="288"/>
      <c r="R578" s="288"/>
      <c r="S578" s="288"/>
      <c r="T578" s="288"/>
      <c r="U578" s="288"/>
      <c r="V578" s="288"/>
      <c r="W578" s="288"/>
      <c r="X578" s="288"/>
      <c r="Y578" s="288"/>
      <c r="Z578" s="288"/>
    </row>
    <row r="579" spans="1:26" ht="14.25" customHeight="1">
      <c r="A579" s="288"/>
      <c r="B579" s="288"/>
      <c r="C579" s="288"/>
      <c r="D579" s="288"/>
      <c r="E579" s="288"/>
      <c r="F579" s="288"/>
      <c r="G579" s="288"/>
      <c r="H579" s="288"/>
      <c r="I579" s="288"/>
      <c r="J579" s="288"/>
      <c r="K579" s="288"/>
      <c r="L579" s="288"/>
      <c r="M579" s="288"/>
      <c r="N579" s="288"/>
      <c r="O579" s="288"/>
      <c r="P579" s="288"/>
      <c r="Q579" s="288"/>
      <c r="R579" s="288"/>
      <c r="S579" s="288"/>
      <c r="T579" s="288"/>
      <c r="U579" s="288"/>
      <c r="V579" s="288"/>
      <c r="W579" s="288"/>
      <c r="X579" s="288"/>
      <c r="Y579" s="288"/>
      <c r="Z579" s="288"/>
    </row>
    <row r="580" spans="1:26" ht="14.25" customHeight="1">
      <c r="A580" s="288"/>
      <c r="B580" s="288"/>
      <c r="C580" s="288"/>
      <c r="D580" s="288"/>
      <c r="E580" s="288"/>
      <c r="F580" s="288"/>
      <c r="G580" s="288"/>
      <c r="H580" s="288"/>
      <c r="I580" s="288"/>
      <c r="J580" s="288"/>
      <c r="K580" s="288"/>
      <c r="L580" s="288"/>
      <c r="M580" s="288"/>
      <c r="N580" s="288"/>
      <c r="O580" s="288"/>
      <c r="P580" s="288"/>
      <c r="Q580" s="288"/>
      <c r="R580" s="288"/>
      <c r="S580" s="288"/>
      <c r="T580" s="288"/>
      <c r="U580" s="288"/>
      <c r="V580" s="288"/>
      <c r="W580" s="288"/>
      <c r="X580" s="288"/>
      <c r="Y580" s="288"/>
      <c r="Z580" s="288"/>
    </row>
    <row r="581" spans="1:26" ht="14.25" customHeight="1">
      <c r="A581" s="288"/>
      <c r="B581" s="288"/>
      <c r="C581" s="288"/>
      <c r="D581" s="288"/>
      <c r="E581" s="288"/>
      <c r="F581" s="288"/>
      <c r="G581" s="288"/>
      <c r="H581" s="288"/>
      <c r="I581" s="288"/>
      <c r="J581" s="288"/>
      <c r="K581" s="288"/>
      <c r="L581" s="288"/>
      <c r="M581" s="288"/>
      <c r="N581" s="288"/>
      <c r="O581" s="288"/>
      <c r="P581" s="288"/>
      <c r="Q581" s="288"/>
      <c r="R581" s="288"/>
      <c r="S581" s="288"/>
      <c r="T581" s="288"/>
      <c r="U581" s="288"/>
      <c r="V581" s="288"/>
      <c r="W581" s="288"/>
      <c r="X581" s="288"/>
      <c r="Y581" s="288"/>
      <c r="Z581" s="288"/>
    </row>
    <row r="582" spans="1:26" ht="14.25" customHeight="1">
      <c r="A582" s="288"/>
      <c r="B582" s="288"/>
      <c r="C582" s="288"/>
      <c r="D582" s="288"/>
      <c r="E582" s="288"/>
      <c r="F582" s="288"/>
      <c r="G582" s="288"/>
      <c r="H582" s="288"/>
      <c r="I582" s="288"/>
      <c r="J582" s="288"/>
      <c r="K582" s="288"/>
      <c r="L582" s="288"/>
      <c r="M582" s="288"/>
      <c r="N582" s="288"/>
      <c r="O582" s="288"/>
      <c r="P582" s="288"/>
      <c r="Q582" s="288"/>
      <c r="R582" s="288"/>
      <c r="S582" s="288"/>
      <c r="T582" s="288"/>
      <c r="U582" s="288"/>
      <c r="V582" s="288"/>
      <c r="W582" s="288"/>
      <c r="X582" s="288"/>
      <c r="Y582" s="288"/>
      <c r="Z582" s="288"/>
    </row>
    <row r="583" spans="1:26" ht="14.25" customHeight="1">
      <c r="A583" s="288"/>
      <c r="B583" s="288"/>
      <c r="C583" s="288"/>
      <c r="D583" s="288"/>
      <c r="E583" s="288"/>
      <c r="F583" s="288"/>
      <c r="G583" s="288"/>
      <c r="H583" s="288"/>
      <c r="I583" s="288"/>
      <c r="J583" s="288"/>
      <c r="K583" s="288"/>
      <c r="L583" s="288"/>
      <c r="M583" s="288"/>
      <c r="N583" s="288"/>
      <c r="O583" s="288"/>
      <c r="P583" s="288"/>
      <c r="Q583" s="288"/>
      <c r="R583" s="288"/>
      <c r="S583" s="288"/>
      <c r="T583" s="288"/>
      <c r="U583" s="288"/>
      <c r="V583" s="288"/>
      <c r="W583" s="288"/>
      <c r="X583" s="288"/>
      <c r="Y583" s="288"/>
      <c r="Z583" s="288"/>
    </row>
    <row r="584" spans="1:26" ht="14.25" customHeight="1">
      <c r="A584" s="288"/>
      <c r="B584" s="288"/>
      <c r="C584" s="288"/>
      <c r="D584" s="288"/>
      <c r="E584" s="288"/>
      <c r="F584" s="288"/>
      <c r="G584" s="288"/>
      <c r="H584" s="288"/>
      <c r="I584" s="288"/>
      <c r="J584" s="288"/>
      <c r="K584" s="288"/>
      <c r="L584" s="288"/>
      <c r="M584" s="288"/>
      <c r="N584" s="288"/>
      <c r="O584" s="288"/>
      <c r="P584" s="288"/>
      <c r="Q584" s="288"/>
      <c r="R584" s="288"/>
      <c r="S584" s="288"/>
      <c r="T584" s="288"/>
      <c r="U584" s="288"/>
      <c r="V584" s="288"/>
      <c r="W584" s="288"/>
      <c r="X584" s="288"/>
      <c r="Y584" s="288"/>
      <c r="Z584" s="288"/>
    </row>
    <row r="585" spans="1:26" ht="14.25" customHeight="1">
      <c r="A585" s="288"/>
      <c r="B585" s="288"/>
      <c r="C585" s="288"/>
      <c r="D585" s="288"/>
      <c r="E585" s="288"/>
      <c r="F585" s="288"/>
      <c r="G585" s="288"/>
      <c r="H585" s="288"/>
      <c r="I585" s="288"/>
      <c r="J585" s="288"/>
      <c r="K585" s="288"/>
      <c r="L585" s="288"/>
      <c r="M585" s="288"/>
      <c r="N585" s="288"/>
      <c r="O585" s="288"/>
      <c r="P585" s="288"/>
      <c r="Q585" s="288"/>
      <c r="R585" s="288"/>
      <c r="S585" s="288"/>
      <c r="T585" s="288"/>
      <c r="U585" s="288"/>
      <c r="V585" s="288"/>
      <c r="W585" s="288"/>
      <c r="X585" s="288"/>
      <c r="Y585" s="288"/>
      <c r="Z585" s="288"/>
    </row>
    <row r="586" spans="1:26" ht="14.25" customHeight="1">
      <c r="A586" s="288"/>
      <c r="B586" s="288"/>
      <c r="C586" s="288"/>
      <c r="D586" s="288"/>
      <c r="E586" s="288"/>
      <c r="F586" s="288"/>
      <c r="G586" s="288"/>
      <c r="H586" s="288"/>
      <c r="I586" s="288"/>
      <c r="J586" s="288"/>
      <c r="K586" s="288"/>
      <c r="L586" s="288"/>
      <c r="M586" s="288"/>
      <c r="N586" s="288"/>
      <c r="O586" s="288"/>
      <c r="P586" s="288"/>
      <c r="Q586" s="288"/>
      <c r="R586" s="288"/>
      <c r="S586" s="288"/>
      <c r="T586" s="288"/>
      <c r="U586" s="288"/>
      <c r="V586" s="288"/>
      <c r="W586" s="288"/>
      <c r="X586" s="288"/>
      <c r="Y586" s="288"/>
      <c r="Z586" s="288"/>
    </row>
    <row r="587" spans="1:26" ht="14.25" customHeight="1">
      <c r="A587" s="288"/>
      <c r="B587" s="288"/>
      <c r="C587" s="288"/>
      <c r="D587" s="288"/>
      <c r="E587" s="288"/>
      <c r="F587" s="288"/>
      <c r="G587" s="288"/>
      <c r="H587" s="288"/>
      <c r="I587" s="288"/>
      <c r="J587" s="288"/>
      <c r="K587" s="288"/>
      <c r="L587" s="288"/>
      <c r="M587" s="288"/>
      <c r="N587" s="288"/>
      <c r="O587" s="288"/>
      <c r="P587" s="288"/>
      <c r="Q587" s="288"/>
      <c r="R587" s="288"/>
      <c r="S587" s="288"/>
      <c r="T587" s="288"/>
      <c r="U587" s="288"/>
      <c r="V587" s="288"/>
      <c r="W587" s="288"/>
      <c r="X587" s="288"/>
      <c r="Y587" s="288"/>
      <c r="Z587" s="288"/>
    </row>
    <row r="588" spans="1:26" ht="14.25" customHeight="1">
      <c r="A588" s="288"/>
      <c r="B588" s="288"/>
      <c r="C588" s="288"/>
      <c r="D588" s="288"/>
      <c r="E588" s="288"/>
      <c r="F588" s="288"/>
      <c r="G588" s="288"/>
      <c r="H588" s="288"/>
      <c r="I588" s="288"/>
      <c r="J588" s="288"/>
      <c r="K588" s="288"/>
      <c r="L588" s="288"/>
      <c r="M588" s="288"/>
      <c r="N588" s="288"/>
      <c r="O588" s="288"/>
      <c r="P588" s="288"/>
      <c r="Q588" s="288"/>
      <c r="R588" s="288"/>
      <c r="S588" s="288"/>
      <c r="T588" s="288"/>
      <c r="U588" s="288"/>
      <c r="V588" s="288"/>
      <c r="W588" s="288"/>
      <c r="X588" s="288"/>
      <c r="Y588" s="288"/>
      <c r="Z588" s="288"/>
    </row>
    <row r="589" spans="1:26" ht="14.25" customHeight="1">
      <c r="A589" s="288"/>
      <c r="B589" s="288"/>
      <c r="C589" s="288"/>
      <c r="D589" s="288"/>
      <c r="E589" s="288"/>
      <c r="F589" s="288"/>
      <c r="G589" s="288"/>
      <c r="H589" s="288"/>
      <c r="I589" s="288"/>
      <c r="J589" s="288"/>
      <c r="K589" s="288"/>
      <c r="L589" s="288"/>
      <c r="M589" s="288"/>
      <c r="N589" s="288"/>
      <c r="O589" s="288"/>
      <c r="P589" s="288"/>
      <c r="Q589" s="288"/>
      <c r="R589" s="288"/>
      <c r="S589" s="288"/>
      <c r="T589" s="288"/>
      <c r="U589" s="288"/>
      <c r="V589" s="288"/>
      <c r="W589" s="288"/>
      <c r="X589" s="288"/>
      <c r="Y589" s="288"/>
      <c r="Z589" s="288"/>
    </row>
    <row r="590" spans="1:26" ht="14.25" customHeight="1">
      <c r="A590" s="288"/>
      <c r="B590" s="288"/>
      <c r="C590" s="288"/>
      <c r="D590" s="288"/>
      <c r="E590" s="288"/>
      <c r="F590" s="288"/>
      <c r="G590" s="288"/>
      <c r="H590" s="288"/>
      <c r="I590" s="288"/>
      <c r="J590" s="288"/>
      <c r="K590" s="288"/>
      <c r="L590" s="288"/>
      <c r="M590" s="288"/>
      <c r="N590" s="288"/>
      <c r="O590" s="288"/>
      <c r="P590" s="288"/>
      <c r="Q590" s="288"/>
      <c r="R590" s="288"/>
      <c r="S590" s="288"/>
      <c r="T590" s="288"/>
      <c r="U590" s="288"/>
      <c r="V590" s="288"/>
      <c r="W590" s="288"/>
      <c r="X590" s="288"/>
      <c r="Y590" s="288"/>
      <c r="Z590" s="288"/>
    </row>
    <row r="591" spans="1:26" ht="14.25" customHeight="1">
      <c r="A591" s="288"/>
      <c r="B591" s="288"/>
      <c r="C591" s="288"/>
      <c r="D591" s="288"/>
      <c r="E591" s="288"/>
      <c r="F591" s="288"/>
      <c r="G591" s="288"/>
      <c r="H591" s="288"/>
      <c r="I591" s="288"/>
      <c r="J591" s="288"/>
      <c r="K591" s="288"/>
      <c r="L591" s="288"/>
      <c r="M591" s="288"/>
      <c r="N591" s="288"/>
      <c r="O591" s="288"/>
      <c r="P591" s="288"/>
      <c r="Q591" s="288"/>
      <c r="R591" s="288"/>
      <c r="S591" s="288"/>
      <c r="T591" s="288"/>
      <c r="U591" s="288"/>
      <c r="V591" s="288"/>
      <c r="W591" s="288"/>
      <c r="X591" s="288"/>
      <c r="Y591" s="288"/>
      <c r="Z591" s="288"/>
    </row>
    <row r="592" spans="1:26" ht="14.25" customHeight="1">
      <c r="A592" s="288"/>
      <c r="B592" s="288"/>
      <c r="C592" s="288"/>
      <c r="D592" s="288"/>
      <c r="E592" s="288"/>
      <c r="F592" s="288"/>
      <c r="G592" s="288"/>
      <c r="H592" s="288"/>
      <c r="I592" s="288"/>
      <c r="J592" s="288"/>
      <c r="K592" s="288"/>
      <c r="L592" s="288"/>
      <c r="M592" s="288"/>
      <c r="N592" s="288"/>
      <c r="O592" s="288"/>
      <c r="P592" s="288"/>
      <c r="Q592" s="288"/>
      <c r="R592" s="288"/>
      <c r="S592" s="288"/>
      <c r="T592" s="288"/>
      <c r="U592" s="288"/>
      <c r="V592" s="288"/>
      <c r="W592" s="288"/>
      <c r="X592" s="288"/>
      <c r="Y592" s="288"/>
      <c r="Z592" s="288"/>
    </row>
    <row r="593" spans="1:26" ht="14.25" customHeight="1">
      <c r="A593" s="288"/>
      <c r="B593" s="288"/>
      <c r="C593" s="288"/>
      <c r="D593" s="288"/>
      <c r="E593" s="288"/>
      <c r="F593" s="288"/>
      <c r="G593" s="288"/>
      <c r="H593" s="288"/>
      <c r="I593" s="288"/>
      <c r="J593" s="288"/>
      <c r="K593" s="288"/>
      <c r="L593" s="288"/>
      <c r="M593" s="288"/>
      <c r="N593" s="288"/>
      <c r="O593" s="288"/>
      <c r="P593" s="288"/>
      <c r="Q593" s="288"/>
      <c r="R593" s="288"/>
      <c r="S593" s="288"/>
      <c r="T593" s="288"/>
      <c r="U593" s="288"/>
      <c r="V593" s="288"/>
      <c r="W593" s="288"/>
      <c r="X593" s="288"/>
      <c r="Y593" s="288"/>
      <c r="Z593" s="288"/>
    </row>
    <row r="594" spans="1:26" ht="14.25" customHeight="1">
      <c r="A594" s="288"/>
      <c r="B594" s="288"/>
      <c r="C594" s="288"/>
      <c r="D594" s="288"/>
      <c r="E594" s="288"/>
      <c r="F594" s="288"/>
      <c r="G594" s="288"/>
      <c r="H594" s="288"/>
      <c r="I594" s="288"/>
      <c r="J594" s="288"/>
      <c r="K594" s="288"/>
      <c r="L594" s="288"/>
      <c r="M594" s="288"/>
      <c r="N594" s="288"/>
      <c r="O594" s="288"/>
      <c r="P594" s="288"/>
      <c r="Q594" s="288"/>
      <c r="R594" s="288"/>
      <c r="S594" s="288"/>
      <c r="T594" s="288"/>
      <c r="U594" s="288"/>
      <c r="V594" s="288"/>
      <c r="W594" s="288"/>
      <c r="X594" s="288"/>
      <c r="Y594" s="288"/>
      <c r="Z594" s="288"/>
    </row>
    <row r="595" spans="1:26" ht="14.25" customHeight="1">
      <c r="A595" s="288"/>
      <c r="B595" s="288"/>
      <c r="C595" s="288"/>
      <c r="D595" s="288"/>
      <c r="E595" s="288"/>
      <c r="F595" s="288"/>
      <c r="G595" s="288"/>
      <c r="H595" s="288"/>
      <c r="I595" s="288"/>
      <c r="J595" s="288"/>
      <c r="K595" s="288"/>
      <c r="L595" s="288"/>
      <c r="M595" s="288"/>
      <c r="N595" s="288"/>
      <c r="O595" s="288"/>
      <c r="P595" s="288"/>
      <c r="Q595" s="288"/>
      <c r="R595" s="288"/>
      <c r="S595" s="288"/>
      <c r="T595" s="288"/>
      <c r="U595" s="288"/>
      <c r="V595" s="288"/>
      <c r="W595" s="288"/>
      <c r="X595" s="288"/>
      <c r="Y595" s="288"/>
      <c r="Z595" s="288"/>
    </row>
    <row r="596" spans="1:26" ht="14.25" customHeight="1">
      <c r="A596" s="288"/>
      <c r="B596" s="288"/>
      <c r="C596" s="288"/>
      <c r="D596" s="288"/>
      <c r="E596" s="288"/>
      <c r="F596" s="288"/>
      <c r="G596" s="288"/>
      <c r="H596" s="288"/>
      <c r="I596" s="288"/>
      <c r="J596" s="288"/>
      <c r="K596" s="288"/>
      <c r="L596" s="288"/>
      <c r="M596" s="288"/>
      <c r="N596" s="288"/>
      <c r="O596" s="288"/>
      <c r="P596" s="288"/>
      <c r="Q596" s="288"/>
      <c r="R596" s="288"/>
      <c r="S596" s="288"/>
      <c r="T596" s="288"/>
      <c r="U596" s="288"/>
      <c r="V596" s="288"/>
      <c r="W596" s="288"/>
      <c r="X596" s="288"/>
      <c r="Y596" s="288"/>
      <c r="Z596" s="288"/>
    </row>
    <row r="597" spans="1:26" ht="14.25" customHeight="1">
      <c r="A597" s="288"/>
      <c r="B597" s="288"/>
      <c r="C597" s="288"/>
      <c r="D597" s="288"/>
      <c r="E597" s="288"/>
      <c r="F597" s="288"/>
      <c r="G597" s="288"/>
      <c r="H597" s="288"/>
      <c r="I597" s="288"/>
      <c r="J597" s="288"/>
      <c r="K597" s="288"/>
      <c r="L597" s="288"/>
      <c r="M597" s="288"/>
      <c r="N597" s="288"/>
      <c r="O597" s="288"/>
      <c r="P597" s="288"/>
      <c r="Q597" s="288"/>
      <c r="R597" s="288"/>
      <c r="S597" s="288"/>
      <c r="T597" s="288"/>
      <c r="U597" s="288"/>
      <c r="V597" s="288"/>
      <c r="W597" s="288"/>
      <c r="X597" s="288"/>
      <c r="Y597" s="288"/>
      <c r="Z597" s="288"/>
    </row>
    <row r="598" spans="1:26" ht="14.25" customHeight="1">
      <c r="A598" s="288"/>
      <c r="B598" s="288"/>
      <c r="C598" s="288"/>
      <c r="D598" s="288"/>
      <c r="E598" s="288"/>
      <c r="F598" s="288"/>
      <c r="G598" s="288"/>
      <c r="H598" s="288"/>
      <c r="I598" s="288"/>
      <c r="J598" s="288"/>
      <c r="K598" s="288"/>
      <c r="L598" s="288"/>
      <c r="M598" s="288"/>
      <c r="N598" s="288"/>
      <c r="O598" s="288"/>
      <c r="P598" s="288"/>
      <c r="Q598" s="288"/>
      <c r="R598" s="288"/>
      <c r="S598" s="288"/>
      <c r="T598" s="288"/>
      <c r="U598" s="288"/>
      <c r="V598" s="288"/>
      <c r="W598" s="288"/>
      <c r="X598" s="288"/>
      <c r="Y598" s="288"/>
      <c r="Z598" s="288"/>
    </row>
    <row r="599" spans="1:26" ht="14.25" customHeight="1">
      <c r="A599" s="288"/>
      <c r="B599" s="288"/>
      <c r="C599" s="288"/>
      <c r="D599" s="288"/>
      <c r="E599" s="288"/>
      <c r="F599" s="288"/>
      <c r="G599" s="288"/>
      <c r="H599" s="288"/>
      <c r="I599" s="288"/>
      <c r="J599" s="288"/>
      <c r="K599" s="288"/>
      <c r="L599" s="288"/>
      <c r="M599" s="288"/>
      <c r="N599" s="288"/>
      <c r="O599" s="288"/>
      <c r="P599" s="288"/>
      <c r="Q599" s="288"/>
      <c r="R599" s="288"/>
      <c r="S599" s="288"/>
      <c r="T599" s="288"/>
      <c r="U599" s="288"/>
      <c r="V599" s="288"/>
      <c r="W599" s="288"/>
      <c r="X599" s="288"/>
      <c r="Y599" s="288"/>
      <c r="Z599" s="288"/>
    </row>
    <row r="600" spans="1:26" ht="14.25" customHeight="1">
      <c r="A600" s="288"/>
      <c r="B600" s="288"/>
      <c r="C600" s="288"/>
      <c r="D600" s="288"/>
      <c r="E600" s="288"/>
      <c r="F600" s="288"/>
      <c r="G600" s="288"/>
      <c r="H600" s="288"/>
      <c r="I600" s="288"/>
      <c r="J600" s="288"/>
      <c r="K600" s="288"/>
      <c r="L600" s="288"/>
      <c r="M600" s="288"/>
      <c r="N600" s="288"/>
      <c r="O600" s="288"/>
      <c r="P600" s="288"/>
      <c r="Q600" s="288"/>
      <c r="R600" s="288"/>
      <c r="S600" s="288"/>
      <c r="T600" s="288"/>
      <c r="U600" s="288"/>
      <c r="V600" s="288"/>
      <c r="W600" s="288"/>
      <c r="X600" s="288"/>
      <c r="Y600" s="288"/>
      <c r="Z600" s="288"/>
    </row>
    <row r="601" spans="1:26" ht="14.25" customHeight="1">
      <c r="A601" s="288"/>
      <c r="B601" s="288"/>
      <c r="C601" s="288"/>
      <c r="D601" s="288"/>
      <c r="E601" s="288"/>
      <c r="F601" s="288"/>
      <c r="G601" s="288"/>
      <c r="H601" s="288"/>
      <c r="I601" s="288"/>
      <c r="J601" s="288"/>
      <c r="K601" s="288"/>
      <c r="L601" s="288"/>
      <c r="M601" s="288"/>
      <c r="N601" s="288"/>
      <c r="O601" s="288"/>
      <c r="P601" s="288"/>
      <c r="Q601" s="288"/>
      <c r="R601" s="288"/>
      <c r="S601" s="288"/>
      <c r="T601" s="288"/>
      <c r="U601" s="288"/>
      <c r="V601" s="288"/>
      <c r="W601" s="288"/>
      <c r="X601" s="288"/>
      <c r="Y601" s="288"/>
      <c r="Z601" s="288"/>
    </row>
    <row r="602" spans="1:26" ht="14.25" customHeight="1">
      <c r="A602" s="288"/>
      <c r="B602" s="288"/>
      <c r="C602" s="288"/>
      <c r="D602" s="288"/>
      <c r="E602" s="288"/>
      <c r="F602" s="288"/>
      <c r="G602" s="288"/>
      <c r="H602" s="288"/>
      <c r="I602" s="288"/>
      <c r="J602" s="288"/>
      <c r="K602" s="288"/>
      <c r="L602" s="288"/>
      <c r="M602" s="288"/>
      <c r="N602" s="288"/>
      <c r="O602" s="288"/>
      <c r="P602" s="288"/>
      <c r="Q602" s="288"/>
      <c r="R602" s="288"/>
      <c r="S602" s="288"/>
      <c r="T602" s="288"/>
      <c r="U602" s="288"/>
      <c r="V602" s="288"/>
      <c r="W602" s="288"/>
      <c r="X602" s="288"/>
      <c r="Y602" s="288"/>
      <c r="Z602" s="288"/>
    </row>
    <row r="603" spans="1:26" ht="14.25" customHeight="1">
      <c r="A603" s="288"/>
      <c r="B603" s="288"/>
      <c r="C603" s="288"/>
      <c r="D603" s="288"/>
      <c r="E603" s="288"/>
      <c r="F603" s="288"/>
      <c r="G603" s="288"/>
      <c r="H603" s="288"/>
      <c r="I603" s="288"/>
      <c r="J603" s="288"/>
      <c r="K603" s="288"/>
      <c r="L603" s="288"/>
      <c r="M603" s="288"/>
      <c r="N603" s="288"/>
      <c r="O603" s="288"/>
      <c r="P603" s="288"/>
      <c r="Q603" s="288"/>
      <c r="R603" s="288"/>
      <c r="S603" s="288"/>
      <c r="T603" s="288"/>
      <c r="U603" s="288"/>
      <c r="V603" s="288"/>
      <c r="W603" s="288"/>
      <c r="X603" s="288"/>
      <c r="Y603" s="288"/>
      <c r="Z603" s="288"/>
    </row>
    <row r="604" spans="1:26" ht="14.25" customHeight="1">
      <c r="A604" s="288"/>
      <c r="B604" s="288"/>
      <c r="C604" s="288"/>
      <c r="D604" s="288"/>
      <c r="E604" s="288"/>
      <c r="F604" s="288"/>
      <c r="G604" s="288"/>
      <c r="H604" s="288"/>
      <c r="I604" s="288"/>
      <c r="J604" s="288"/>
      <c r="K604" s="288"/>
      <c r="L604" s="288"/>
      <c r="M604" s="288"/>
      <c r="N604" s="288"/>
      <c r="O604" s="288"/>
      <c r="P604" s="288"/>
      <c r="Q604" s="288"/>
      <c r="R604" s="288"/>
      <c r="S604" s="288"/>
      <c r="T604" s="288"/>
      <c r="U604" s="288"/>
      <c r="V604" s="288"/>
      <c r="W604" s="288"/>
      <c r="X604" s="288"/>
      <c r="Y604" s="288"/>
      <c r="Z604" s="288"/>
    </row>
    <row r="605" spans="1:26" ht="14.25" customHeight="1">
      <c r="A605" s="288"/>
      <c r="B605" s="288"/>
      <c r="C605" s="288"/>
      <c r="D605" s="288"/>
      <c r="E605" s="288"/>
      <c r="F605" s="288"/>
      <c r="G605" s="288"/>
      <c r="H605" s="288"/>
      <c r="I605" s="288"/>
      <c r="J605" s="288"/>
      <c r="K605" s="288"/>
      <c r="L605" s="288"/>
      <c r="M605" s="288"/>
      <c r="N605" s="288"/>
      <c r="O605" s="288"/>
      <c r="P605" s="288"/>
      <c r="Q605" s="288"/>
      <c r="R605" s="288"/>
      <c r="S605" s="288"/>
      <c r="T605" s="288"/>
      <c r="U605" s="288"/>
      <c r="V605" s="288"/>
      <c r="W605" s="288"/>
      <c r="X605" s="288"/>
      <c r="Y605" s="288"/>
      <c r="Z605" s="288"/>
    </row>
    <row r="606" spans="1:26" ht="14.25" customHeight="1">
      <c r="A606" s="288"/>
      <c r="B606" s="288"/>
      <c r="C606" s="288"/>
      <c r="D606" s="288"/>
      <c r="E606" s="288"/>
      <c r="F606" s="288"/>
      <c r="G606" s="288"/>
      <c r="H606" s="288"/>
      <c r="I606" s="288"/>
      <c r="J606" s="288"/>
      <c r="K606" s="288"/>
      <c r="L606" s="288"/>
      <c r="M606" s="288"/>
      <c r="N606" s="288"/>
      <c r="O606" s="288"/>
      <c r="P606" s="288"/>
      <c r="Q606" s="288"/>
      <c r="R606" s="288"/>
      <c r="S606" s="288"/>
      <c r="T606" s="288"/>
      <c r="U606" s="288"/>
      <c r="V606" s="288"/>
      <c r="W606" s="288"/>
      <c r="X606" s="288"/>
      <c r="Y606" s="288"/>
      <c r="Z606" s="288"/>
    </row>
    <row r="607" spans="1:26" ht="14.25" customHeight="1">
      <c r="A607" s="288"/>
      <c r="B607" s="288"/>
      <c r="C607" s="288"/>
      <c r="D607" s="288"/>
      <c r="E607" s="288"/>
      <c r="F607" s="288"/>
      <c r="G607" s="288"/>
      <c r="H607" s="288"/>
      <c r="I607" s="288"/>
      <c r="J607" s="288"/>
      <c r="K607" s="288"/>
      <c r="L607" s="288"/>
      <c r="M607" s="288"/>
      <c r="N607" s="288"/>
      <c r="O607" s="288"/>
      <c r="P607" s="288"/>
      <c r="Q607" s="288"/>
      <c r="R607" s="288"/>
      <c r="S607" s="288"/>
      <c r="T607" s="288"/>
      <c r="U607" s="288"/>
      <c r="V607" s="288"/>
      <c r="W607" s="288"/>
      <c r="X607" s="288"/>
      <c r="Y607" s="288"/>
      <c r="Z607" s="288"/>
    </row>
    <row r="608" spans="1:26" ht="14.25" customHeight="1">
      <c r="A608" s="288"/>
      <c r="B608" s="288"/>
      <c r="C608" s="288"/>
      <c r="D608" s="288"/>
      <c r="E608" s="288"/>
      <c r="F608" s="288"/>
      <c r="G608" s="288"/>
      <c r="H608" s="288"/>
      <c r="I608" s="288"/>
      <c r="J608" s="288"/>
      <c r="K608" s="288"/>
      <c r="L608" s="288"/>
      <c r="M608" s="288"/>
      <c r="N608" s="288"/>
      <c r="O608" s="288"/>
      <c r="P608" s="288"/>
      <c r="Q608" s="288"/>
      <c r="R608" s="288"/>
      <c r="S608" s="288"/>
      <c r="T608" s="288"/>
      <c r="U608" s="288"/>
      <c r="V608" s="288"/>
      <c r="W608" s="288"/>
      <c r="X608" s="288"/>
      <c r="Y608" s="288"/>
      <c r="Z608" s="288"/>
    </row>
    <row r="609" spans="1:26" ht="14.25" customHeight="1">
      <c r="A609" s="288"/>
      <c r="B609" s="288"/>
      <c r="C609" s="288"/>
      <c r="D609" s="288"/>
      <c r="E609" s="288"/>
      <c r="F609" s="288"/>
      <c r="G609" s="288"/>
      <c r="H609" s="288"/>
      <c r="I609" s="288"/>
      <c r="J609" s="288"/>
      <c r="K609" s="288"/>
      <c r="L609" s="288"/>
      <c r="M609" s="288"/>
      <c r="N609" s="288"/>
      <c r="O609" s="288"/>
      <c r="P609" s="288"/>
      <c r="Q609" s="288"/>
      <c r="R609" s="288"/>
      <c r="S609" s="288"/>
      <c r="T609" s="288"/>
      <c r="U609" s="288"/>
      <c r="V609" s="288"/>
      <c r="W609" s="288"/>
      <c r="X609" s="288"/>
      <c r="Y609" s="288"/>
      <c r="Z609" s="288"/>
    </row>
    <row r="610" spans="1:26" ht="14.25" customHeight="1">
      <c r="A610" s="288"/>
      <c r="B610" s="288"/>
      <c r="C610" s="288"/>
      <c r="D610" s="288"/>
      <c r="E610" s="288"/>
      <c r="F610" s="288"/>
      <c r="G610" s="288"/>
      <c r="H610" s="288"/>
      <c r="I610" s="288"/>
      <c r="J610" s="288"/>
      <c r="K610" s="288"/>
      <c r="L610" s="288"/>
      <c r="M610" s="288"/>
      <c r="N610" s="288"/>
      <c r="O610" s="288"/>
      <c r="P610" s="288"/>
      <c r="Q610" s="288"/>
      <c r="R610" s="288"/>
      <c r="S610" s="288"/>
      <c r="T610" s="288"/>
      <c r="U610" s="288"/>
      <c r="V610" s="288"/>
      <c r="W610" s="288"/>
      <c r="X610" s="288"/>
      <c r="Y610" s="288"/>
      <c r="Z610" s="288"/>
    </row>
    <row r="611" spans="1:26" ht="14.25" customHeight="1">
      <c r="A611" s="288"/>
      <c r="B611" s="288"/>
      <c r="C611" s="288"/>
      <c r="D611" s="288"/>
      <c r="E611" s="288"/>
      <c r="F611" s="288"/>
      <c r="G611" s="288"/>
      <c r="H611" s="288"/>
      <c r="I611" s="288"/>
      <c r="J611" s="288"/>
      <c r="K611" s="288"/>
      <c r="L611" s="288"/>
      <c r="M611" s="288"/>
      <c r="N611" s="288"/>
      <c r="O611" s="288"/>
      <c r="P611" s="288"/>
      <c r="Q611" s="288"/>
      <c r="R611" s="288"/>
      <c r="S611" s="288"/>
      <c r="T611" s="288"/>
      <c r="U611" s="288"/>
      <c r="V611" s="288"/>
      <c r="W611" s="288"/>
      <c r="X611" s="288"/>
      <c r="Y611" s="288"/>
      <c r="Z611" s="288"/>
    </row>
    <row r="612" spans="1:26" ht="14.25" customHeight="1">
      <c r="A612" s="288"/>
      <c r="B612" s="288"/>
      <c r="C612" s="288"/>
      <c r="D612" s="288"/>
      <c r="E612" s="288"/>
      <c r="F612" s="288"/>
      <c r="G612" s="288"/>
      <c r="H612" s="288"/>
      <c r="I612" s="288"/>
      <c r="J612" s="288"/>
      <c r="K612" s="288"/>
      <c r="L612" s="288"/>
      <c r="M612" s="288"/>
      <c r="N612" s="288"/>
      <c r="O612" s="288"/>
      <c r="P612" s="288"/>
      <c r="Q612" s="288"/>
      <c r="R612" s="288"/>
      <c r="S612" s="288"/>
      <c r="T612" s="288"/>
      <c r="U612" s="288"/>
      <c r="V612" s="288"/>
      <c r="W612" s="288"/>
      <c r="X612" s="288"/>
      <c r="Y612" s="288"/>
      <c r="Z612" s="288"/>
    </row>
    <row r="613" spans="1:26" ht="14.25" customHeight="1">
      <c r="A613" s="288"/>
      <c r="B613" s="288"/>
      <c r="C613" s="288"/>
      <c r="D613" s="288"/>
      <c r="E613" s="288"/>
      <c r="F613" s="288"/>
      <c r="G613" s="288"/>
      <c r="H613" s="288"/>
      <c r="I613" s="288"/>
      <c r="J613" s="288"/>
      <c r="K613" s="288"/>
      <c r="L613" s="288"/>
      <c r="M613" s="288"/>
      <c r="N613" s="288"/>
      <c r="O613" s="288"/>
      <c r="P613" s="288"/>
      <c r="Q613" s="288"/>
      <c r="R613" s="288"/>
      <c r="S613" s="288"/>
      <c r="T613" s="288"/>
      <c r="U613" s="288"/>
      <c r="V613" s="288"/>
      <c r="W613" s="288"/>
      <c r="X613" s="288"/>
      <c r="Y613" s="288"/>
      <c r="Z613" s="288"/>
    </row>
    <row r="614" spans="1:26" ht="14.25" customHeight="1">
      <c r="A614" s="288"/>
      <c r="B614" s="288"/>
      <c r="C614" s="288"/>
      <c r="D614" s="288"/>
      <c r="E614" s="288"/>
      <c r="F614" s="288"/>
      <c r="G614" s="288"/>
      <c r="H614" s="288"/>
      <c r="I614" s="288"/>
      <c r="J614" s="288"/>
      <c r="K614" s="288"/>
      <c r="L614" s="288"/>
      <c r="M614" s="288"/>
      <c r="N614" s="288"/>
      <c r="O614" s="288"/>
      <c r="P614" s="288"/>
      <c r="Q614" s="288"/>
      <c r="R614" s="288"/>
      <c r="S614" s="288"/>
      <c r="T614" s="288"/>
      <c r="U614" s="288"/>
      <c r="V614" s="288"/>
      <c r="W614" s="288"/>
      <c r="X614" s="288"/>
      <c r="Y614" s="288"/>
      <c r="Z614" s="288"/>
    </row>
    <row r="615" spans="1:26" ht="14.25" customHeight="1">
      <c r="A615" s="288"/>
      <c r="B615" s="288"/>
      <c r="C615" s="288"/>
      <c r="D615" s="288"/>
      <c r="E615" s="288"/>
      <c r="F615" s="288"/>
      <c r="G615" s="288"/>
      <c r="H615" s="288"/>
      <c r="I615" s="288"/>
      <c r="J615" s="288"/>
      <c r="K615" s="288"/>
      <c r="L615" s="288"/>
      <c r="M615" s="288"/>
      <c r="N615" s="288"/>
      <c r="O615" s="288"/>
      <c r="P615" s="288"/>
      <c r="Q615" s="288"/>
      <c r="R615" s="288"/>
      <c r="S615" s="288"/>
      <c r="T615" s="288"/>
      <c r="U615" s="288"/>
      <c r="V615" s="288"/>
      <c r="W615" s="288"/>
      <c r="X615" s="288"/>
      <c r="Y615" s="288"/>
      <c r="Z615" s="288"/>
    </row>
    <row r="616" spans="1:26" ht="14.25" customHeight="1">
      <c r="A616" s="288"/>
      <c r="B616" s="288"/>
      <c r="C616" s="288"/>
      <c r="D616" s="288"/>
      <c r="E616" s="288"/>
      <c r="F616" s="288"/>
      <c r="G616" s="288"/>
      <c r="H616" s="288"/>
      <c r="I616" s="288"/>
      <c r="J616" s="288"/>
      <c r="K616" s="288"/>
      <c r="L616" s="288"/>
      <c r="M616" s="288"/>
      <c r="N616" s="288"/>
      <c r="O616" s="288"/>
      <c r="P616" s="288"/>
      <c r="Q616" s="288"/>
      <c r="R616" s="288"/>
      <c r="S616" s="288"/>
      <c r="T616" s="288"/>
      <c r="U616" s="288"/>
      <c r="V616" s="288"/>
      <c r="W616" s="288"/>
      <c r="X616" s="288"/>
      <c r="Y616" s="288"/>
      <c r="Z616" s="288"/>
    </row>
    <row r="617" spans="1:26" ht="14.25" customHeight="1">
      <c r="A617" s="288"/>
      <c r="B617" s="288"/>
      <c r="C617" s="288"/>
      <c r="D617" s="288"/>
      <c r="E617" s="288"/>
      <c r="F617" s="288"/>
      <c r="G617" s="288"/>
      <c r="H617" s="288"/>
      <c r="I617" s="288"/>
      <c r="J617" s="288"/>
      <c r="K617" s="288"/>
      <c r="L617" s="288"/>
      <c r="M617" s="288"/>
      <c r="N617" s="288"/>
      <c r="O617" s="288"/>
      <c r="P617" s="288"/>
      <c r="Q617" s="288"/>
      <c r="R617" s="288"/>
      <c r="S617" s="288"/>
      <c r="T617" s="288"/>
      <c r="U617" s="288"/>
      <c r="V617" s="288"/>
      <c r="W617" s="288"/>
      <c r="X617" s="288"/>
      <c r="Y617" s="288"/>
      <c r="Z617" s="288"/>
    </row>
    <row r="618" spans="1:26" ht="14.25" customHeight="1">
      <c r="A618" s="288"/>
      <c r="B618" s="288"/>
      <c r="C618" s="288"/>
      <c r="D618" s="288"/>
      <c r="E618" s="288"/>
      <c r="F618" s="288"/>
      <c r="G618" s="288"/>
      <c r="H618" s="288"/>
      <c r="I618" s="288"/>
      <c r="J618" s="288"/>
      <c r="K618" s="288"/>
      <c r="L618" s="288"/>
      <c r="M618" s="288"/>
      <c r="N618" s="288"/>
      <c r="O618" s="288"/>
      <c r="P618" s="288"/>
      <c r="Q618" s="288"/>
      <c r="R618" s="288"/>
      <c r="S618" s="288"/>
      <c r="T618" s="288"/>
      <c r="U618" s="288"/>
      <c r="V618" s="288"/>
      <c r="W618" s="288"/>
      <c r="X618" s="288"/>
      <c r="Y618" s="288"/>
      <c r="Z618" s="288"/>
    </row>
    <row r="619" spans="1:26" ht="14.25" customHeight="1">
      <c r="A619" s="288"/>
      <c r="B619" s="288"/>
      <c r="C619" s="288"/>
      <c r="D619" s="288"/>
      <c r="E619" s="288"/>
      <c r="F619" s="288"/>
      <c r="G619" s="288"/>
      <c r="H619" s="288"/>
      <c r="I619" s="288"/>
      <c r="J619" s="288"/>
      <c r="K619" s="288"/>
      <c r="L619" s="288"/>
      <c r="M619" s="288"/>
      <c r="N619" s="288"/>
      <c r="O619" s="288"/>
      <c r="P619" s="288"/>
      <c r="Q619" s="288"/>
      <c r="R619" s="288"/>
      <c r="S619" s="288"/>
      <c r="T619" s="288"/>
      <c r="U619" s="288"/>
      <c r="V619" s="288"/>
      <c r="W619" s="288"/>
      <c r="X619" s="288"/>
      <c r="Y619" s="288"/>
      <c r="Z619" s="288"/>
    </row>
    <row r="620" spans="1:26" ht="14.25" customHeight="1">
      <c r="A620" s="288"/>
      <c r="B620" s="288"/>
      <c r="C620" s="288"/>
      <c r="D620" s="288"/>
      <c r="E620" s="288"/>
      <c r="F620" s="288"/>
      <c r="G620" s="288"/>
      <c r="H620" s="288"/>
      <c r="I620" s="288"/>
      <c r="J620" s="288"/>
      <c r="K620" s="288"/>
      <c r="L620" s="288"/>
      <c r="M620" s="288"/>
      <c r="N620" s="288"/>
      <c r="O620" s="288"/>
      <c r="P620" s="288"/>
      <c r="Q620" s="288"/>
      <c r="R620" s="288"/>
      <c r="S620" s="288"/>
      <c r="T620" s="288"/>
      <c r="U620" s="288"/>
      <c r="V620" s="288"/>
      <c r="W620" s="288"/>
      <c r="X620" s="288"/>
      <c r="Y620" s="288"/>
      <c r="Z620" s="288"/>
    </row>
    <row r="621" spans="1:26" ht="14.25" customHeight="1">
      <c r="A621" s="288"/>
      <c r="B621" s="288"/>
      <c r="C621" s="288"/>
      <c r="D621" s="288"/>
      <c r="E621" s="288"/>
      <c r="F621" s="288"/>
      <c r="G621" s="288"/>
      <c r="H621" s="288"/>
      <c r="I621" s="288"/>
      <c r="J621" s="288"/>
      <c r="K621" s="288"/>
      <c r="L621" s="288"/>
      <c r="M621" s="288"/>
      <c r="N621" s="288"/>
      <c r="O621" s="288"/>
      <c r="P621" s="288"/>
      <c r="Q621" s="288"/>
      <c r="R621" s="288"/>
      <c r="S621" s="288"/>
      <c r="T621" s="288"/>
      <c r="U621" s="288"/>
      <c r="V621" s="288"/>
      <c r="W621" s="288"/>
      <c r="X621" s="288"/>
      <c r="Y621" s="288"/>
      <c r="Z621" s="288"/>
    </row>
    <row r="622" spans="1:26" ht="14.25" customHeight="1">
      <c r="A622" s="288"/>
      <c r="B622" s="288"/>
      <c r="C622" s="288"/>
      <c r="D622" s="288"/>
      <c r="E622" s="288"/>
      <c r="F622" s="288"/>
      <c r="G622" s="288"/>
      <c r="H622" s="288"/>
      <c r="I622" s="288"/>
      <c r="J622" s="288"/>
      <c r="K622" s="288"/>
      <c r="L622" s="288"/>
      <c r="M622" s="288"/>
      <c r="N622" s="288"/>
      <c r="O622" s="288"/>
      <c r="P622" s="288"/>
      <c r="Q622" s="288"/>
      <c r="R622" s="288"/>
      <c r="S622" s="288"/>
      <c r="T622" s="288"/>
      <c r="U622" s="288"/>
      <c r="V622" s="288"/>
      <c r="W622" s="288"/>
      <c r="X622" s="288"/>
      <c r="Y622" s="288"/>
      <c r="Z622" s="288"/>
    </row>
    <row r="623" spans="1:26" ht="14.25" customHeight="1">
      <c r="A623" s="288"/>
      <c r="B623" s="288"/>
      <c r="C623" s="288"/>
      <c r="D623" s="288"/>
      <c r="E623" s="288"/>
      <c r="F623" s="288"/>
      <c r="G623" s="288"/>
      <c r="H623" s="288"/>
      <c r="I623" s="288"/>
      <c r="J623" s="288"/>
      <c r="K623" s="288"/>
      <c r="L623" s="288"/>
      <c r="M623" s="288"/>
      <c r="N623" s="288"/>
      <c r="O623" s="288"/>
      <c r="P623" s="288"/>
      <c r="Q623" s="288"/>
      <c r="R623" s="288"/>
      <c r="S623" s="288"/>
      <c r="T623" s="288"/>
      <c r="U623" s="288"/>
      <c r="V623" s="288"/>
      <c r="W623" s="288"/>
      <c r="X623" s="288"/>
      <c r="Y623" s="288"/>
      <c r="Z623" s="288"/>
    </row>
    <row r="624" spans="1:26" ht="14.25" customHeight="1">
      <c r="A624" s="288"/>
      <c r="B624" s="288"/>
      <c r="C624" s="288"/>
      <c r="D624" s="288"/>
      <c r="E624" s="288"/>
      <c r="F624" s="288"/>
      <c r="G624" s="288"/>
      <c r="H624" s="288"/>
      <c r="I624" s="288"/>
      <c r="J624" s="288"/>
      <c r="K624" s="288"/>
      <c r="L624" s="288"/>
      <c r="M624" s="288"/>
      <c r="N624" s="288"/>
      <c r="O624" s="288"/>
      <c r="P624" s="288"/>
      <c r="Q624" s="288"/>
      <c r="R624" s="288"/>
      <c r="S624" s="288"/>
      <c r="T624" s="288"/>
      <c r="U624" s="288"/>
      <c r="V624" s="288"/>
      <c r="W624" s="288"/>
      <c r="X624" s="288"/>
      <c r="Y624" s="288"/>
      <c r="Z624" s="288"/>
    </row>
    <row r="625" spans="1:26" ht="14.25" customHeight="1">
      <c r="A625" s="288"/>
      <c r="B625" s="288"/>
      <c r="C625" s="288"/>
      <c r="D625" s="288"/>
      <c r="E625" s="288"/>
      <c r="F625" s="288"/>
      <c r="G625" s="288"/>
      <c r="H625" s="288"/>
      <c r="I625" s="288"/>
      <c r="J625" s="288"/>
      <c r="K625" s="288"/>
      <c r="L625" s="288"/>
      <c r="M625" s="288"/>
      <c r="N625" s="288"/>
      <c r="O625" s="288"/>
      <c r="P625" s="288"/>
      <c r="Q625" s="288"/>
      <c r="R625" s="288"/>
      <c r="S625" s="288"/>
      <c r="T625" s="288"/>
      <c r="U625" s="288"/>
      <c r="V625" s="288"/>
      <c r="W625" s="288"/>
      <c r="X625" s="288"/>
      <c r="Y625" s="288"/>
      <c r="Z625" s="288"/>
    </row>
    <row r="626" spans="1:26" ht="14.25" customHeight="1">
      <c r="A626" s="288"/>
      <c r="B626" s="288"/>
      <c r="C626" s="288"/>
      <c r="D626" s="288"/>
      <c r="E626" s="288"/>
      <c r="F626" s="288"/>
      <c r="G626" s="288"/>
      <c r="H626" s="288"/>
      <c r="I626" s="288"/>
      <c r="J626" s="288"/>
      <c r="K626" s="288"/>
      <c r="L626" s="288"/>
      <c r="M626" s="288"/>
      <c r="N626" s="288"/>
      <c r="O626" s="288"/>
      <c r="P626" s="288"/>
      <c r="Q626" s="288"/>
      <c r="R626" s="288"/>
      <c r="S626" s="288"/>
      <c r="T626" s="288"/>
      <c r="U626" s="288"/>
      <c r="V626" s="288"/>
      <c r="W626" s="288"/>
      <c r="X626" s="288"/>
      <c r="Y626" s="288"/>
      <c r="Z626" s="288"/>
    </row>
    <row r="627" spans="1:26" ht="14.25" customHeight="1">
      <c r="A627" s="288"/>
      <c r="B627" s="288"/>
      <c r="C627" s="288"/>
      <c r="D627" s="288"/>
      <c r="E627" s="288"/>
      <c r="F627" s="288"/>
      <c r="G627" s="288"/>
      <c r="H627" s="288"/>
      <c r="I627" s="288"/>
      <c r="J627" s="288"/>
      <c r="K627" s="288"/>
      <c r="L627" s="288"/>
      <c r="M627" s="288"/>
      <c r="N627" s="288"/>
      <c r="O627" s="288"/>
      <c r="P627" s="288"/>
      <c r="Q627" s="288"/>
      <c r="R627" s="288"/>
      <c r="S627" s="288"/>
      <c r="T627" s="288"/>
      <c r="U627" s="288"/>
      <c r="V627" s="288"/>
      <c r="W627" s="288"/>
      <c r="X627" s="288"/>
      <c r="Y627" s="288"/>
      <c r="Z627" s="288"/>
    </row>
    <row r="628" spans="1:26" ht="14.25" customHeight="1">
      <c r="A628" s="288"/>
      <c r="B628" s="288"/>
      <c r="C628" s="288"/>
      <c r="D628" s="288"/>
      <c r="E628" s="288"/>
      <c r="F628" s="288"/>
      <c r="G628" s="288"/>
      <c r="H628" s="288"/>
      <c r="I628" s="288"/>
      <c r="J628" s="288"/>
      <c r="K628" s="288"/>
      <c r="L628" s="288"/>
      <c r="M628" s="288"/>
      <c r="N628" s="288"/>
      <c r="O628" s="288"/>
      <c r="P628" s="288"/>
      <c r="Q628" s="288"/>
      <c r="R628" s="288"/>
      <c r="S628" s="288"/>
      <c r="T628" s="288"/>
      <c r="U628" s="288"/>
      <c r="V628" s="288"/>
      <c r="W628" s="288"/>
      <c r="X628" s="288"/>
      <c r="Y628" s="288"/>
      <c r="Z628" s="288"/>
    </row>
    <row r="629" spans="1:26" ht="14.25" customHeight="1">
      <c r="A629" s="288"/>
      <c r="B629" s="288"/>
      <c r="C629" s="288"/>
      <c r="D629" s="288"/>
      <c r="E629" s="288"/>
      <c r="F629" s="288"/>
      <c r="G629" s="288"/>
      <c r="H629" s="288"/>
      <c r="I629" s="288"/>
      <c r="J629" s="288"/>
      <c r="K629" s="288"/>
      <c r="L629" s="288"/>
      <c r="M629" s="288"/>
      <c r="N629" s="288"/>
      <c r="O629" s="288"/>
      <c r="P629" s="288"/>
      <c r="Q629" s="288"/>
      <c r="R629" s="288"/>
      <c r="S629" s="288"/>
      <c r="T629" s="288"/>
      <c r="U629" s="288"/>
      <c r="V629" s="288"/>
      <c r="W629" s="288"/>
      <c r="X629" s="288"/>
      <c r="Y629" s="288"/>
      <c r="Z629" s="288"/>
    </row>
    <row r="630" spans="1:26" ht="14.25" customHeight="1">
      <c r="A630" s="288"/>
      <c r="B630" s="288"/>
      <c r="C630" s="288"/>
      <c r="D630" s="288"/>
      <c r="E630" s="288"/>
      <c r="F630" s="288"/>
      <c r="G630" s="288"/>
      <c r="H630" s="288"/>
      <c r="I630" s="288"/>
      <c r="J630" s="288"/>
      <c r="K630" s="288"/>
      <c r="L630" s="288"/>
      <c r="M630" s="288"/>
      <c r="N630" s="288"/>
      <c r="O630" s="288"/>
      <c r="P630" s="288"/>
      <c r="Q630" s="288"/>
      <c r="R630" s="288"/>
      <c r="S630" s="288"/>
      <c r="T630" s="288"/>
      <c r="U630" s="288"/>
      <c r="V630" s="288"/>
      <c r="W630" s="288"/>
      <c r="X630" s="288"/>
      <c r="Y630" s="288"/>
      <c r="Z630" s="288"/>
    </row>
    <row r="631" spans="1:26" ht="14.25" customHeight="1">
      <c r="A631" s="288"/>
      <c r="B631" s="288"/>
      <c r="C631" s="288"/>
      <c r="D631" s="288"/>
      <c r="E631" s="288"/>
      <c r="F631" s="288"/>
      <c r="G631" s="288"/>
      <c r="H631" s="288"/>
      <c r="I631" s="288"/>
      <c r="J631" s="288"/>
      <c r="K631" s="288"/>
      <c r="L631" s="288"/>
      <c r="M631" s="288"/>
      <c r="N631" s="288"/>
      <c r="O631" s="288"/>
      <c r="P631" s="288"/>
      <c r="Q631" s="288"/>
      <c r="R631" s="288"/>
      <c r="S631" s="288"/>
      <c r="T631" s="288"/>
      <c r="U631" s="288"/>
      <c r="V631" s="288"/>
      <c r="W631" s="288"/>
      <c r="X631" s="288"/>
      <c r="Y631" s="288"/>
      <c r="Z631" s="288"/>
    </row>
    <row r="632" spans="1:26" ht="14.25" customHeight="1">
      <c r="A632" s="288"/>
      <c r="B632" s="288"/>
      <c r="C632" s="288"/>
      <c r="D632" s="288"/>
      <c r="E632" s="288"/>
      <c r="F632" s="288"/>
      <c r="G632" s="288"/>
      <c r="H632" s="288"/>
      <c r="I632" s="288"/>
      <c r="J632" s="288"/>
      <c r="K632" s="288"/>
      <c r="L632" s="288"/>
      <c r="M632" s="288"/>
      <c r="N632" s="288"/>
      <c r="O632" s="288"/>
      <c r="P632" s="288"/>
      <c r="Q632" s="288"/>
      <c r="R632" s="288"/>
      <c r="S632" s="288"/>
      <c r="T632" s="288"/>
      <c r="U632" s="288"/>
      <c r="V632" s="288"/>
      <c r="W632" s="288"/>
      <c r="X632" s="288"/>
      <c r="Y632" s="288"/>
      <c r="Z632" s="288"/>
    </row>
    <row r="633" spans="1:26" ht="14.25" customHeight="1">
      <c r="A633" s="288"/>
      <c r="B633" s="288"/>
      <c r="C633" s="288"/>
      <c r="D633" s="288"/>
      <c r="E633" s="288"/>
      <c r="F633" s="288"/>
      <c r="G633" s="288"/>
      <c r="H633" s="288"/>
      <c r="I633" s="288"/>
      <c r="J633" s="288"/>
      <c r="K633" s="288"/>
      <c r="L633" s="288"/>
      <c r="M633" s="288"/>
      <c r="N633" s="288"/>
      <c r="O633" s="288"/>
      <c r="P633" s="288"/>
      <c r="Q633" s="288"/>
      <c r="R633" s="288"/>
      <c r="S633" s="288"/>
      <c r="T633" s="288"/>
      <c r="U633" s="288"/>
      <c r="V633" s="288"/>
      <c r="W633" s="288"/>
      <c r="X633" s="288"/>
      <c r="Y633" s="288"/>
      <c r="Z633" s="288"/>
    </row>
    <row r="634" spans="1:26" ht="14.25" customHeight="1">
      <c r="A634" s="288"/>
      <c r="B634" s="288"/>
      <c r="C634" s="288"/>
      <c r="D634" s="288"/>
      <c r="E634" s="288"/>
      <c r="F634" s="288"/>
      <c r="G634" s="288"/>
      <c r="H634" s="288"/>
      <c r="I634" s="288"/>
      <c r="J634" s="288"/>
      <c r="K634" s="288"/>
      <c r="L634" s="288"/>
      <c r="M634" s="288"/>
      <c r="N634" s="288"/>
      <c r="O634" s="288"/>
      <c r="P634" s="288"/>
      <c r="Q634" s="288"/>
      <c r="R634" s="288"/>
      <c r="S634" s="288"/>
      <c r="T634" s="288"/>
      <c r="U634" s="288"/>
      <c r="V634" s="288"/>
      <c r="W634" s="288"/>
      <c r="X634" s="288"/>
      <c r="Y634" s="288"/>
      <c r="Z634" s="288"/>
    </row>
    <row r="635" spans="1:26" ht="14.25" customHeight="1">
      <c r="A635" s="288"/>
      <c r="B635" s="288"/>
      <c r="C635" s="288"/>
      <c r="D635" s="288"/>
      <c r="E635" s="288"/>
      <c r="F635" s="288"/>
      <c r="G635" s="288"/>
      <c r="H635" s="288"/>
      <c r="I635" s="288"/>
      <c r="J635" s="288"/>
      <c r="K635" s="288"/>
      <c r="L635" s="288"/>
      <c r="M635" s="288"/>
      <c r="N635" s="288"/>
      <c r="O635" s="288"/>
      <c r="P635" s="288"/>
      <c r="Q635" s="288"/>
      <c r="R635" s="288"/>
      <c r="S635" s="288"/>
      <c r="T635" s="288"/>
      <c r="U635" s="288"/>
      <c r="V635" s="288"/>
      <c r="W635" s="288"/>
      <c r="X635" s="288"/>
      <c r="Y635" s="288"/>
      <c r="Z635" s="288"/>
    </row>
    <row r="636" spans="1:26" ht="14.25" customHeight="1">
      <c r="A636" s="288"/>
      <c r="B636" s="288"/>
      <c r="C636" s="288"/>
      <c r="D636" s="288"/>
      <c r="E636" s="288"/>
      <c r="F636" s="288"/>
      <c r="G636" s="288"/>
      <c r="H636" s="288"/>
      <c r="I636" s="288"/>
      <c r="J636" s="288"/>
      <c r="K636" s="288"/>
      <c r="L636" s="288"/>
      <c r="M636" s="288"/>
      <c r="N636" s="288"/>
      <c r="O636" s="288"/>
      <c r="P636" s="288"/>
      <c r="Q636" s="288"/>
      <c r="R636" s="288"/>
      <c r="S636" s="288"/>
      <c r="T636" s="288"/>
      <c r="U636" s="288"/>
      <c r="V636" s="288"/>
      <c r="W636" s="288"/>
      <c r="X636" s="288"/>
      <c r="Y636" s="288"/>
      <c r="Z636" s="288"/>
    </row>
    <row r="637" spans="1:26" ht="14.25" customHeight="1">
      <c r="A637" s="288"/>
      <c r="B637" s="288"/>
      <c r="C637" s="288"/>
      <c r="D637" s="288"/>
      <c r="E637" s="288"/>
      <c r="F637" s="288"/>
      <c r="G637" s="288"/>
      <c r="H637" s="288"/>
      <c r="I637" s="288"/>
      <c r="J637" s="288"/>
      <c r="K637" s="288"/>
      <c r="L637" s="288"/>
      <c r="M637" s="288"/>
      <c r="N637" s="288"/>
      <c r="O637" s="288"/>
      <c r="P637" s="288"/>
      <c r="Q637" s="288"/>
      <c r="R637" s="288"/>
      <c r="S637" s="288"/>
      <c r="T637" s="288"/>
      <c r="U637" s="288"/>
      <c r="V637" s="288"/>
      <c r="W637" s="288"/>
      <c r="X637" s="288"/>
      <c r="Y637" s="288"/>
      <c r="Z637" s="288"/>
    </row>
    <row r="638" spans="1:26" ht="14.25" customHeight="1">
      <c r="A638" s="288"/>
      <c r="B638" s="288"/>
      <c r="C638" s="288"/>
      <c r="D638" s="288"/>
      <c r="E638" s="288"/>
      <c r="F638" s="288"/>
      <c r="G638" s="288"/>
      <c r="H638" s="288"/>
      <c r="I638" s="288"/>
      <c r="J638" s="288"/>
      <c r="K638" s="288"/>
      <c r="L638" s="288"/>
      <c r="M638" s="288"/>
      <c r="N638" s="288"/>
      <c r="O638" s="288"/>
      <c r="P638" s="288"/>
      <c r="Q638" s="288"/>
      <c r="R638" s="288"/>
      <c r="S638" s="288"/>
      <c r="T638" s="288"/>
      <c r="U638" s="288"/>
      <c r="V638" s="288"/>
      <c r="W638" s="288"/>
      <c r="X638" s="288"/>
      <c r="Y638" s="288"/>
      <c r="Z638" s="288"/>
    </row>
    <row r="639" spans="1:26" ht="14.25" customHeight="1">
      <c r="A639" s="288"/>
      <c r="B639" s="288"/>
      <c r="C639" s="288"/>
      <c r="D639" s="288"/>
      <c r="E639" s="288"/>
      <c r="F639" s="288"/>
      <c r="G639" s="288"/>
      <c r="H639" s="288"/>
      <c r="I639" s="288"/>
      <c r="J639" s="288"/>
      <c r="K639" s="288"/>
      <c r="L639" s="288"/>
      <c r="M639" s="288"/>
      <c r="N639" s="288"/>
      <c r="O639" s="288"/>
      <c r="P639" s="288"/>
      <c r="Q639" s="288"/>
      <c r="R639" s="288"/>
      <c r="S639" s="288"/>
      <c r="T639" s="288"/>
      <c r="U639" s="288"/>
      <c r="V639" s="288"/>
      <c r="W639" s="288"/>
      <c r="X639" s="288"/>
      <c r="Y639" s="288"/>
      <c r="Z639" s="288"/>
    </row>
    <row r="640" spans="1:26" ht="14.25" customHeight="1">
      <c r="A640" s="288"/>
      <c r="B640" s="288"/>
      <c r="C640" s="288"/>
      <c r="D640" s="288"/>
      <c r="E640" s="288"/>
      <c r="F640" s="288"/>
      <c r="G640" s="288"/>
      <c r="H640" s="288"/>
      <c r="I640" s="288"/>
      <c r="J640" s="288"/>
      <c r="K640" s="288"/>
      <c r="L640" s="288"/>
      <c r="M640" s="288"/>
      <c r="N640" s="288"/>
      <c r="O640" s="288"/>
      <c r="P640" s="288"/>
      <c r="Q640" s="288"/>
      <c r="R640" s="288"/>
      <c r="S640" s="288"/>
      <c r="T640" s="288"/>
      <c r="U640" s="288"/>
      <c r="V640" s="288"/>
      <c r="W640" s="288"/>
      <c r="X640" s="288"/>
      <c r="Y640" s="288"/>
      <c r="Z640" s="288"/>
    </row>
    <row r="641" spans="1:26" ht="14.25" customHeight="1">
      <c r="A641" s="288"/>
      <c r="B641" s="288"/>
      <c r="C641" s="288"/>
      <c r="D641" s="288"/>
      <c r="E641" s="288"/>
      <c r="F641" s="288"/>
      <c r="G641" s="288"/>
      <c r="H641" s="288"/>
      <c r="I641" s="288"/>
      <c r="J641" s="288"/>
      <c r="K641" s="288"/>
      <c r="L641" s="288"/>
      <c r="M641" s="288"/>
      <c r="N641" s="288"/>
      <c r="O641" s="288"/>
      <c r="P641" s="288"/>
      <c r="Q641" s="288"/>
      <c r="R641" s="288"/>
      <c r="S641" s="288"/>
      <c r="T641" s="288"/>
      <c r="U641" s="288"/>
      <c r="V641" s="288"/>
      <c r="W641" s="288"/>
      <c r="X641" s="288"/>
      <c r="Y641" s="288"/>
      <c r="Z641" s="288"/>
    </row>
    <row r="642" spans="1:26" ht="14.25" customHeight="1">
      <c r="A642" s="288"/>
      <c r="B642" s="288"/>
      <c r="C642" s="288"/>
      <c r="D642" s="288"/>
      <c r="E642" s="288"/>
      <c r="F642" s="288"/>
      <c r="G642" s="288"/>
      <c r="H642" s="288"/>
      <c r="I642" s="288"/>
      <c r="J642" s="288"/>
      <c r="K642" s="288"/>
      <c r="L642" s="288"/>
      <c r="M642" s="288"/>
      <c r="N642" s="288"/>
      <c r="O642" s="288"/>
      <c r="P642" s="288"/>
      <c r="Q642" s="288"/>
      <c r="R642" s="288"/>
      <c r="S642" s="288"/>
      <c r="T642" s="288"/>
      <c r="U642" s="288"/>
      <c r="V642" s="288"/>
      <c r="W642" s="288"/>
      <c r="X642" s="288"/>
      <c r="Y642" s="288"/>
      <c r="Z642" s="288"/>
    </row>
    <row r="643" spans="1:26" ht="14.25" customHeight="1">
      <c r="A643" s="288"/>
      <c r="B643" s="288"/>
      <c r="C643" s="288"/>
      <c r="D643" s="288"/>
      <c r="E643" s="288"/>
      <c r="F643" s="288"/>
      <c r="G643" s="288"/>
      <c r="H643" s="288"/>
      <c r="I643" s="288"/>
      <c r="J643" s="288"/>
      <c r="K643" s="288"/>
      <c r="L643" s="288"/>
      <c r="M643" s="288"/>
      <c r="N643" s="288"/>
      <c r="O643" s="288"/>
      <c r="P643" s="288"/>
      <c r="Q643" s="288"/>
      <c r="R643" s="288"/>
      <c r="S643" s="288"/>
      <c r="T643" s="288"/>
      <c r="U643" s="288"/>
      <c r="V643" s="288"/>
      <c r="W643" s="288"/>
      <c r="X643" s="288"/>
      <c r="Y643" s="288"/>
      <c r="Z643" s="288"/>
    </row>
    <row r="644" spans="1:26" ht="14.25" customHeight="1">
      <c r="A644" s="288"/>
      <c r="B644" s="288"/>
      <c r="C644" s="288"/>
      <c r="D644" s="288"/>
      <c r="E644" s="288"/>
      <c r="F644" s="288"/>
      <c r="G644" s="288"/>
      <c r="H644" s="288"/>
      <c r="I644" s="288"/>
      <c r="J644" s="288"/>
      <c r="K644" s="288"/>
      <c r="L644" s="288"/>
      <c r="M644" s="288"/>
      <c r="N644" s="288"/>
      <c r="O644" s="288"/>
      <c r="P644" s="288"/>
      <c r="Q644" s="288"/>
      <c r="R644" s="288"/>
      <c r="S644" s="288"/>
      <c r="T644" s="288"/>
      <c r="U644" s="288"/>
      <c r="V644" s="288"/>
      <c r="W644" s="288"/>
      <c r="X644" s="288"/>
      <c r="Y644" s="288"/>
      <c r="Z644" s="288"/>
    </row>
    <row r="645" spans="1:26" ht="14.25" customHeight="1">
      <c r="A645" s="288"/>
      <c r="B645" s="288"/>
      <c r="C645" s="288"/>
      <c r="D645" s="288"/>
      <c r="E645" s="288"/>
      <c r="F645" s="288"/>
      <c r="G645" s="288"/>
      <c r="H645" s="288"/>
      <c r="I645" s="288"/>
      <c r="J645" s="288"/>
      <c r="K645" s="288"/>
      <c r="L645" s="288"/>
      <c r="M645" s="288"/>
      <c r="N645" s="288"/>
      <c r="O645" s="288"/>
      <c r="P645" s="288"/>
      <c r="Q645" s="288"/>
      <c r="R645" s="288"/>
      <c r="S645" s="288"/>
      <c r="T645" s="288"/>
      <c r="U645" s="288"/>
      <c r="V645" s="288"/>
      <c r="W645" s="288"/>
      <c r="X645" s="288"/>
      <c r="Y645" s="288"/>
      <c r="Z645" s="288"/>
    </row>
    <row r="646" spans="1:26" ht="14.25" customHeight="1">
      <c r="A646" s="288"/>
      <c r="B646" s="288"/>
      <c r="C646" s="288"/>
      <c r="D646" s="288"/>
      <c r="E646" s="288"/>
      <c r="F646" s="288"/>
      <c r="G646" s="288"/>
      <c r="H646" s="288"/>
      <c r="I646" s="288"/>
      <c r="J646" s="288"/>
      <c r="K646" s="288"/>
      <c r="L646" s="288"/>
      <c r="M646" s="288"/>
      <c r="N646" s="288"/>
      <c r="O646" s="288"/>
      <c r="P646" s="288"/>
      <c r="Q646" s="288"/>
      <c r="R646" s="288"/>
      <c r="S646" s="288"/>
      <c r="T646" s="288"/>
      <c r="U646" s="288"/>
      <c r="V646" s="288"/>
      <c r="W646" s="288"/>
      <c r="X646" s="288"/>
      <c r="Y646" s="288"/>
      <c r="Z646" s="288"/>
    </row>
    <row r="647" spans="1:26" ht="14.25" customHeight="1">
      <c r="A647" s="288"/>
      <c r="B647" s="288"/>
      <c r="C647" s="288"/>
      <c r="D647" s="288"/>
      <c r="E647" s="288"/>
      <c r="F647" s="288"/>
      <c r="G647" s="288"/>
      <c r="H647" s="288"/>
      <c r="I647" s="288"/>
      <c r="J647" s="288"/>
      <c r="K647" s="288"/>
      <c r="L647" s="288"/>
      <c r="M647" s="288"/>
      <c r="N647" s="288"/>
      <c r="O647" s="288"/>
      <c r="P647" s="288"/>
      <c r="Q647" s="288"/>
      <c r="R647" s="288"/>
      <c r="S647" s="288"/>
      <c r="T647" s="288"/>
      <c r="U647" s="288"/>
      <c r="V647" s="288"/>
      <c r="W647" s="288"/>
      <c r="X647" s="288"/>
      <c r="Y647" s="288"/>
      <c r="Z647" s="288"/>
    </row>
    <row r="648" spans="1:26" ht="14.25" customHeight="1">
      <c r="A648" s="288"/>
      <c r="B648" s="288"/>
      <c r="C648" s="288"/>
      <c r="D648" s="288"/>
      <c r="E648" s="288"/>
      <c r="F648" s="288"/>
      <c r="G648" s="288"/>
      <c r="H648" s="288"/>
      <c r="I648" s="288"/>
      <c r="J648" s="288"/>
      <c r="K648" s="288"/>
      <c r="L648" s="288"/>
      <c r="M648" s="288"/>
      <c r="N648" s="288"/>
      <c r="O648" s="288"/>
      <c r="P648" s="288"/>
      <c r="Q648" s="288"/>
      <c r="R648" s="288"/>
      <c r="S648" s="288"/>
      <c r="T648" s="288"/>
      <c r="U648" s="288"/>
      <c r="V648" s="288"/>
      <c r="W648" s="288"/>
      <c r="X648" s="288"/>
      <c r="Y648" s="288"/>
      <c r="Z648" s="288"/>
    </row>
    <row r="649" spans="1:26" ht="14.25" customHeight="1">
      <c r="A649" s="288"/>
      <c r="B649" s="288"/>
      <c r="C649" s="288"/>
      <c r="D649" s="288"/>
      <c r="E649" s="288"/>
      <c r="F649" s="288"/>
      <c r="G649" s="288"/>
      <c r="H649" s="288"/>
      <c r="I649" s="288"/>
      <c r="J649" s="288"/>
      <c r="K649" s="288"/>
      <c r="L649" s="288"/>
      <c r="M649" s="288"/>
      <c r="N649" s="288"/>
      <c r="O649" s="288"/>
      <c r="P649" s="288"/>
      <c r="Q649" s="288"/>
      <c r="R649" s="288"/>
      <c r="S649" s="288"/>
      <c r="T649" s="288"/>
      <c r="U649" s="288"/>
      <c r="V649" s="288"/>
      <c r="W649" s="288"/>
      <c r="X649" s="288"/>
      <c r="Y649" s="288"/>
      <c r="Z649" s="288"/>
    </row>
    <row r="650" spans="1:26" ht="14.25" customHeight="1">
      <c r="A650" s="288"/>
      <c r="B650" s="288"/>
      <c r="C650" s="288"/>
      <c r="D650" s="288"/>
      <c r="E650" s="288"/>
      <c r="F650" s="288"/>
      <c r="G650" s="288"/>
      <c r="H650" s="288"/>
      <c r="I650" s="288"/>
      <c r="J650" s="288"/>
      <c r="K650" s="288"/>
      <c r="L650" s="288"/>
      <c r="M650" s="288"/>
      <c r="N650" s="288"/>
      <c r="O650" s="288"/>
      <c r="P650" s="288"/>
      <c r="Q650" s="288"/>
      <c r="R650" s="288"/>
      <c r="S650" s="288"/>
      <c r="T650" s="288"/>
      <c r="U650" s="288"/>
      <c r="V650" s="288"/>
      <c r="W650" s="288"/>
      <c r="X650" s="288"/>
      <c r="Y650" s="288"/>
      <c r="Z650" s="288"/>
    </row>
    <row r="651" spans="1:26" ht="14.25" customHeight="1">
      <c r="A651" s="288"/>
      <c r="B651" s="288"/>
      <c r="C651" s="288"/>
      <c r="D651" s="288"/>
      <c r="E651" s="288"/>
      <c r="F651" s="288"/>
      <c r="G651" s="288"/>
      <c r="H651" s="288"/>
      <c r="I651" s="288"/>
      <c r="J651" s="288"/>
      <c r="K651" s="288"/>
      <c r="L651" s="288"/>
      <c r="M651" s="288"/>
      <c r="N651" s="288"/>
      <c r="O651" s="288"/>
      <c r="P651" s="288"/>
      <c r="Q651" s="288"/>
      <c r="R651" s="288"/>
      <c r="S651" s="288"/>
      <c r="T651" s="288"/>
      <c r="U651" s="288"/>
      <c r="V651" s="288"/>
      <c r="W651" s="288"/>
      <c r="X651" s="288"/>
      <c r="Y651" s="288"/>
      <c r="Z651" s="288"/>
    </row>
    <row r="652" spans="1:26" ht="14.25" customHeight="1">
      <c r="A652" s="288"/>
      <c r="B652" s="288"/>
      <c r="C652" s="288"/>
      <c r="D652" s="288"/>
      <c r="E652" s="288"/>
      <c r="F652" s="288"/>
      <c r="G652" s="288"/>
      <c r="H652" s="288"/>
      <c r="I652" s="288"/>
      <c r="J652" s="288"/>
      <c r="K652" s="288"/>
      <c r="L652" s="288"/>
      <c r="M652" s="288"/>
      <c r="N652" s="288"/>
      <c r="O652" s="288"/>
      <c r="P652" s="288"/>
      <c r="Q652" s="288"/>
      <c r="R652" s="288"/>
      <c r="S652" s="288"/>
      <c r="T652" s="288"/>
      <c r="U652" s="288"/>
      <c r="V652" s="288"/>
      <c r="W652" s="288"/>
      <c r="X652" s="288"/>
      <c r="Y652" s="288"/>
      <c r="Z652" s="288"/>
    </row>
    <row r="653" spans="1:26" ht="14.25" customHeight="1">
      <c r="A653" s="288"/>
      <c r="B653" s="288"/>
      <c r="C653" s="288"/>
      <c r="D653" s="288"/>
      <c r="E653" s="288"/>
      <c r="F653" s="288"/>
      <c r="G653" s="288"/>
      <c r="H653" s="288"/>
      <c r="I653" s="288"/>
      <c r="J653" s="288"/>
      <c r="K653" s="288"/>
      <c r="L653" s="288"/>
      <c r="M653" s="288"/>
      <c r="N653" s="288"/>
      <c r="O653" s="288"/>
      <c r="P653" s="288"/>
      <c r="Q653" s="288"/>
      <c r="R653" s="288"/>
      <c r="S653" s="288"/>
      <c r="T653" s="288"/>
      <c r="U653" s="288"/>
      <c r="V653" s="288"/>
      <c r="W653" s="288"/>
      <c r="X653" s="288"/>
      <c r="Y653" s="288"/>
      <c r="Z653" s="288"/>
    </row>
    <row r="654" spans="1:26" ht="14.25" customHeight="1">
      <c r="A654" s="288"/>
      <c r="B654" s="288"/>
      <c r="C654" s="288"/>
      <c r="D654" s="288"/>
      <c r="E654" s="288"/>
      <c r="F654" s="288"/>
      <c r="G654" s="288"/>
      <c r="H654" s="288"/>
      <c r="I654" s="288"/>
      <c r="J654" s="288"/>
      <c r="K654" s="288"/>
      <c r="L654" s="288"/>
      <c r="M654" s="288"/>
      <c r="N654" s="288"/>
      <c r="O654" s="288"/>
      <c r="P654" s="288"/>
      <c r="Q654" s="288"/>
      <c r="R654" s="288"/>
      <c r="S654" s="288"/>
      <c r="T654" s="288"/>
      <c r="U654" s="288"/>
      <c r="V654" s="288"/>
      <c r="W654" s="288"/>
      <c r="X654" s="288"/>
      <c r="Y654" s="288"/>
      <c r="Z654" s="288"/>
    </row>
    <row r="655" spans="1:26" ht="14.25" customHeight="1">
      <c r="A655" s="288"/>
      <c r="B655" s="288"/>
      <c r="C655" s="288"/>
      <c r="D655" s="288"/>
      <c r="E655" s="288"/>
      <c r="F655" s="288"/>
      <c r="G655" s="288"/>
      <c r="H655" s="288"/>
      <c r="I655" s="288"/>
      <c r="J655" s="288"/>
      <c r="K655" s="288"/>
      <c r="L655" s="288"/>
      <c r="M655" s="288"/>
      <c r="N655" s="288"/>
      <c r="O655" s="288"/>
      <c r="P655" s="288"/>
      <c r="Q655" s="288"/>
      <c r="R655" s="288"/>
      <c r="S655" s="288"/>
      <c r="T655" s="288"/>
      <c r="U655" s="288"/>
      <c r="V655" s="288"/>
      <c r="W655" s="288"/>
      <c r="X655" s="288"/>
      <c r="Y655" s="288"/>
      <c r="Z655" s="288"/>
    </row>
    <row r="656" spans="1:26" ht="14.25" customHeight="1">
      <c r="A656" s="288"/>
      <c r="B656" s="288"/>
      <c r="C656" s="288"/>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288"/>
      <c r="Z656" s="288"/>
    </row>
    <row r="657" spans="1:26" ht="14.25" customHeight="1">
      <c r="A657" s="288"/>
      <c r="B657" s="288"/>
      <c r="C657" s="288"/>
      <c r="D657" s="288"/>
      <c r="E657" s="288"/>
      <c r="F657" s="288"/>
      <c r="G657" s="288"/>
      <c r="H657" s="288"/>
      <c r="I657" s="288"/>
      <c r="J657" s="288"/>
      <c r="K657" s="288"/>
      <c r="L657" s="288"/>
      <c r="M657" s="288"/>
      <c r="N657" s="288"/>
      <c r="O657" s="288"/>
      <c r="P657" s="288"/>
      <c r="Q657" s="288"/>
      <c r="R657" s="288"/>
      <c r="S657" s="288"/>
      <c r="T657" s="288"/>
      <c r="U657" s="288"/>
      <c r="V657" s="288"/>
      <c r="W657" s="288"/>
      <c r="X657" s="288"/>
      <c r="Y657" s="288"/>
      <c r="Z657" s="288"/>
    </row>
    <row r="658" spans="1:26" ht="14.25" customHeight="1">
      <c r="A658" s="288"/>
      <c r="B658" s="288"/>
      <c r="C658" s="288"/>
      <c r="D658" s="288"/>
      <c r="E658" s="288"/>
      <c r="F658" s="288"/>
      <c r="G658" s="288"/>
      <c r="H658" s="288"/>
      <c r="I658" s="288"/>
      <c r="J658" s="288"/>
      <c r="K658" s="288"/>
      <c r="L658" s="288"/>
      <c r="M658" s="288"/>
      <c r="N658" s="288"/>
      <c r="O658" s="288"/>
      <c r="P658" s="288"/>
      <c r="Q658" s="288"/>
      <c r="R658" s="288"/>
      <c r="S658" s="288"/>
      <c r="T658" s="288"/>
      <c r="U658" s="288"/>
      <c r="V658" s="288"/>
      <c r="W658" s="288"/>
      <c r="X658" s="288"/>
      <c r="Y658" s="288"/>
      <c r="Z658" s="288"/>
    </row>
    <row r="659" spans="1:26" ht="14.25" customHeight="1">
      <c r="A659" s="288"/>
      <c r="B659" s="288"/>
      <c r="C659" s="288"/>
      <c r="D659" s="288"/>
      <c r="E659" s="288"/>
      <c r="F659" s="288"/>
      <c r="G659" s="288"/>
      <c r="H659" s="288"/>
      <c r="I659" s="288"/>
      <c r="J659" s="288"/>
      <c r="K659" s="288"/>
      <c r="L659" s="288"/>
      <c r="M659" s="288"/>
      <c r="N659" s="288"/>
      <c r="O659" s="288"/>
      <c r="P659" s="288"/>
      <c r="Q659" s="288"/>
      <c r="R659" s="288"/>
      <c r="S659" s="288"/>
      <c r="T659" s="288"/>
      <c r="U659" s="288"/>
      <c r="V659" s="288"/>
      <c r="W659" s="288"/>
      <c r="X659" s="288"/>
      <c r="Y659" s="288"/>
      <c r="Z659" s="288"/>
    </row>
    <row r="660" spans="1:26" ht="14.25" customHeight="1">
      <c r="A660" s="288"/>
      <c r="B660" s="288"/>
      <c r="C660" s="288"/>
      <c r="D660" s="288"/>
      <c r="E660" s="288"/>
      <c r="F660" s="288"/>
      <c r="G660" s="288"/>
      <c r="H660" s="288"/>
      <c r="I660" s="288"/>
      <c r="J660" s="288"/>
      <c r="K660" s="288"/>
      <c r="L660" s="288"/>
      <c r="M660" s="288"/>
      <c r="N660" s="288"/>
      <c r="O660" s="288"/>
      <c r="P660" s="288"/>
      <c r="Q660" s="288"/>
      <c r="R660" s="288"/>
      <c r="S660" s="288"/>
      <c r="T660" s="288"/>
      <c r="U660" s="288"/>
      <c r="V660" s="288"/>
      <c r="W660" s="288"/>
      <c r="X660" s="288"/>
      <c r="Y660" s="288"/>
      <c r="Z660" s="288"/>
    </row>
    <row r="661" spans="1:26" ht="14.25" customHeight="1">
      <c r="A661" s="288"/>
      <c r="B661" s="288"/>
      <c r="C661" s="288"/>
      <c r="D661" s="288"/>
      <c r="E661" s="288"/>
      <c r="F661" s="288"/>
      <c r="G661" s="288"/>
      <c r="H661" s="288"/>
      <c r="I661" s="288"/>
      <c r="J661" s="288"/>
      <c r="K661" s="288"/>
      <c r="L661" s="288"/>
      <c r="M661" s="288"/>
      <c r="N661" s="288"/>
      <c r="O661" s="288"/>
      <c r="P661" s="288"/>
      <c r="Q661" s="288"/>
      <c r="R661" s="288"/>
      <c r="S661" s="288"/>
      <c r="T661" s="288"/>
      <c r="U661" s="288"/>
      <c r="V661" s="288"/>
      <c r="W661" s="288"/>
      <c r="X661" s="288"/>
      <c r="Y661" s="288"/>
      <c r="Z661" s="288"/>
    </row>
    <row r="662" spans="1:26" ht="14.25" customHeight="1">
      <c r="A662" s="288"/>
      <c r="B662" s="288"/>
      <c r="C662" s="288"/>
      <c r="D662" s="288"/>
      <c r="E662" s="288"/>
      <c r="F662" s="288"/>
      <c r="G662" s="288"/>
      <c r="H662" s="288"/>
      <c r="I662" s="288"/>
      <c r="J662" s="288"/>
      <c r="K662" s="288"/>
      <c r="L662" s="288"/>
      <c r="M662" s="288"/>
      <c r="N662" s="288"/>
      <c r="O662" s="288"/>
      <c r="P662" s="288"/>
      <c r="Q662" s="288"/>
      <c r="R662" s="288"/>
      <c r="S662" s="288"/>
      <c r="T662" s="288"/>
      <c r="U662" s="288"/>
      <c r="V662" s="288"/>
      <c r="W662" s="288"/>
      <c r="X662" s="288"/>
      <c r="Y662" s="288"/>
      <c r="Z662" s="288"/>
    </row>
    <row r="663" spans="1:26" ht="14.25" customHeight="1">
      <c r="A663" s="288"/>
      <c r="B663" s="288"/>
      <c r="C663" s="288"/>
      <c r="D663" s="288"/>
      <c r="E663" s="288"/>
      <c r="F663" s="288"/>
      <c r="G663" s="288"/>
      <c r="H663" s="288"/>
      <c r="I663" s="288"/>
      <c r="J663" s="288"/>
      <c r="K663" s="288"/>
      <c r="L663" s="288"/>
      <c r="M663" s="288"/>
      <c r="N663" s="288"/>
      <c r="O663" s="288"/>
      <c r="P663" s="288"/>
      <c r="Q663" s="288"/>
      <c r="R663" s="288"/>
      <c r="S663" s="288"/>
      <c r="T663" s="288"/>
      <c r="U663" s="288"/>
      <c r="V663" s="288"/>
      <c r="W663" s="288"/>
      <c r="X663" s="288"/>
      <c r="Y663" s="288"/>
      <c r="Z663" s="288"/>
    </row>
    <row r="664" spans="1:26" ht="14.25" customHeight="1">
      <c r="A664" s="288"/>
      <c r="B664" s="288"/>
      <c r="C664" s="288"/>
      <c r="D664" s="288"/>
      <c r="E664" s="288"/>
      <c r="F664" s="288"/>
      <c r="G664" s="288"/>
      <c r="H664" s="288"/>
      <c r="I664" s="288"/>
      <c r="J664" s="288"/>
      <c r="K664" s="288"/>
      <c r="L664" s="288"/>
      <c r="M664" s="288"/>
      <c r="N664" s="288"/>
      <c r="O664" s="288"/>
      <c r="P664" s="288"/>
      <c r="Q664" s="288"/>
      <c r="R664" s="288"/>
      <c r="S664" s="288"/>
      <c r="T664" s="288"/>
      <c r="U664" s="288"/>
      <c r="V664" s="288"/>
      <c r="W664" s="288"/>
      <c r="X664" s="288"/>
      <c r="Y664" s="288"/>
      <c r="Z664" s="288"/>
    </row>
    <row r="665" spans="1:26" ht="14.25" customHeight="1">
      <c r="A665" s="288"/>
      <c r="B665" s="288"/>
      <c r="C665" s="288"/>
      <c r="D665" s="288"/>
      <c r="E665" s="288"/>
      <c r="F665" s="288"/>
      <c r="G665" s="288"/>
      <c r="H665" s="288"/>
      <c r="I665" s="288"/>
      <c r="J665" s="288"/>
      <c r="K665" s="288"/>
      <c r="L665" s="288"/>
      <c r="M665" s="288"/>
      <c r="N665" s="288"/>
      <c r="O665" s="288"/>
      <c r="P665" s="288"/>
      <c r="Q665" s="288"/>
      <c r="R665" s="288"/>
      <c r="S665" s="288"/>
      <c r="T665" s="288"/>
      <c r="U665" s="288"/>
      <c r="V665" s="288"/>
      <c r="W665" s="288"/>
      <c r="X665" s="288"/>
      <c r="Y665" s="288"/>
      <c r="Z665" s="288"/>
    </row>
    <row r="666" spans="1:26" ht="14.25" customHeight="1">
      <c r="A666" s="288"/>
      <c r="B666" s="288"/>
      <c r="C666" s="288"/>
      <c r="D666" s="288"/>
      <c r="E666" s="288"/>
      <c r="F666" s="288"/>
      <c r="G666" s="288"/>
      <c r="H666" s="288"/>
      <c r="I666" s="288"/>
      <c r="J666" s="288"/>
      <c r="K666" s="288"/>
      <c r="L666" s="288"/>
      <c r="M666" s="288"/>
      <c r="N666" s="288"/>
      <c r="O666" s="288"/>
      <c r="P666" s="288"/>
      <c r="Q666" s="288"/>
      <c r="R666" s="288"/>
      <c r="S666" s="288"/>
      <c r="T666" s="288"/>
      <c r="U666" s="288"/>
      <c r="V666" s="288"/>
      <c r="W666" s="288"/>
      <c r="X666" s="288"/>
      <c r="Y666" s="288"/>
      <c r="Z666" s="288"/>
    </row>
    <row r="667" spans="1:26" ht="14.25" customHeight="1">
      <c r="A667" s="288"/>
      <c r="B667" s="288"/>
      <c r="C667" s="288"/>
      <c r="D667" s="288"/>
      <c r="E667" s="288"/>
      <c r="F667" s="288"/>
      <c r="G667" s="288"/>
      <c r="H667" s="288"/>
      <c r="I667" s="288"/>
      <c r="J667" s="288"/>
      <c r="K667" s="288"/>
      <c r="L667" s="288"/>
      <c r="M667" s="288"/>
      <c r="N667" s="288"/>
      <c r="O667" s="288"/>
      <c r="P667" s="288"/>
      <c r="Q667" s="288"/>
      <c r="R667" s="288"/>
      <c r="S667" s="288"/>
      <c r="T667" s="288"/>
      <c r="U667" s="288"/>
      <c r="V667" s="288"/>
      <c r="W667" s="288"/>
      <c r="X667" s="288"/>
      <c r="Y667" s="288"/>
      <c r="Z667" s="288"/>
    </row>
    <row r="668" spans="1:26" ht="14.25" customHeight="1">
      <c r="A668" s="288"/>
      <c r="B668" s="288"/>
      <c r="C668" s="288"/>
      <c r="D668" s="288"/>
      <c r="E668" s="288"/>
      <c r="F668" s="288"/>
      <c r="G668" s="288"/>
      <c r="H668" s="288"/>
      <c r="I668" s="288"/>
      <c r="J668" s="288"/>
      <c r="K668" s="288"/>
      <c r="L668" s="288"/>
      <c r="M668" s="288"/>
      <c r="N668" s="288"/>
      <c r="O668" s="288"/>
      <c r="P668" s="288"/>
      <c r="Q668" s="288"/>
      <c r="R668" s="288"/>
      <c r="S668" s="288"/>
      <c r="T668" s="288"/>
      <c r="U668" s="288"/>
      <c r="V668" s="288"/>
      <c r="W668" s="288"/>
      <c r="X668" s="288"/>
      <c r="Y668" s="288"/>
      <c r="Z668" s="288"/>
    </row>
    <row r="669" spans="1:26" ht="14.25" customHeight="1">
      <c r="A669" s="288"/>
      <c r="B669" s="288"/>
      <c r="C669" s="288"/>
      <c r="D669" s="288"/>
      <c r="E669" s="288"/>
      <c r="F669" s="288"/>
      <c r="G669" s="288"/>
      <c r="H669" s="288"/>
      <c r="I669" s="288"/>
      <c r="J669" s="288"/>
      <c r="K669" s="288"/>
      <c r="L669" s="288"/>
      <c r="M669" s="288"/>
      <c r="N669" s="288"/>
      <c r="O669" s="288"/>
      <c r="P669" s="288"/>
      <c r="Q669" s="288"/>
      <c r="R669" s="288"/>
      <c r="S669" s="288"/>
      <c r="T669" s="288"/>
      <c r="U669" s="288"/>
      <c r="V669" s="288"/>
      <c r="W669" s="288"/>
      <c r="X669" s="288"/>
      <c r="Y669" s="288"/>
      <c r="Z669" s="288"/>
    </row>
    <row r="670" spans="1:26" ht="14.25" customHeight="1">
      <c r="A670" s="288"/>
      <c r="B670" s="288"/>
      <c r="C670" s="288"/>
      <c r="D670" s="288"/>
      <c r="E670" s="288"/>
      <c r="F670" s="288"/>
      <c r="G670" s="288"/>
      <c r="H670" s="288"/>
      <c r="I670" s="288"/>
      <c r="J670" s="288"/>
      <c r="K670" s="288"/>
      <c r="L670" s="288"/>
      <c r="M670" s="288"/>
      <c r="N670" s="288"/>
      <c r="O670" s="288"/>
      <c r="P670" s="288"/>
      <c r="Q670" s="288"/>
      <c r="R670" s="288"/>
      <c r="S670" s="288"/>
      <c r="T670" s="288"/>
      <c r="U670" s="288"/>
      <c r="V670" s="288"/>
      <c r="W670" s="288"/>
      <c r="X670" s="288"/>
      <c r="Y670" s="288"/>
      <c r="Z670" s="288"/>
    </row>
    <row r="671" spans="1:26" ht="14.25" customHeight="1">
      <c r="A671" s="288"/>
      <c r="B671" s="288"/>
      <c r="C671" s="288"/>
      <c r="D671" s="288"/>
      <c r="E671" s="288"/>
      <c r="F671" s="288"/>
      <c r="G671" s="288"/>
      <c r="H671" s="288"/>
      <c r="I671" s="288"/>
      <c r="J671" s="288"/>
      <c r="K671" s="288"/>
      <c r="L671" s="288"/>
      <c r="M671" s="288"/>
      <c r="N671" s="288"/>
      <c r="O671" s="288"/>
      <c r="P671" s="288"/>
      <c r="Q671" s="288"/>
      <c r="R671" s="288"/>
      <c r="S671" s="288"/>
      <c r="T671" s="288"/>
      <c r="U671" s="288"/>
      <c r="V671" s="288"/>
      <c r="W671" s="288"/>
      <c r="X671" s="288"/>
      <c r="Y671" s="288"/>
      <c r="Z671" s="288"/>
    </row>
    <row r="672" spans="1:26" ht="14.25" customHeight="1">
      <c r="A672" s="288"/>
      <c r="B672" s="288"/>
      <c r="C672" s="288"/>
      <c r="D672" s="288"/>
      <c r="E672" s="288"/>
      <c r="F672" s="288"/>
      <c r="G672" s="288"/>
      <c r="H672" s="288"/>
      <c r="I672" s="288"/>
      <c r="J672" s="288"/>
      <c r="K672" s="288"/>
      <c r="L672" s="288"/>
      <c r="M672" s="288"/>
      <c r="N672" s="288"/>
      <c r="O672" s="288"/>
      <c r="P672" s="288"/>
      <c r="Q672" s="288"/>
      <c r="R672" s="288"/>
      <c r="S672" s="288"/>
      <c r="T672" s="288"/>
      <c r="U672" s="288"/>
      <c r="V672" s="288"/>
      <c r="W672" s="288"/>
      <c r="X672" s="288"/>
      <c r="Y672" s="288"/>
      <c r="Z672" s="288"/>
    </row>
    <row r="673" spans="1:26" ht="14.25" customHeight="1">
      <c r="A673" s="288"/>
      <c r="B673" s="288"/>
      <c r="C673" s="288"/>
      <c r="D673" s="288"/>
      <c r="E673" s="288"/>
      <c r="F673" s="288"/>
      <c r="G673" s="288"/>
      <c r="H673" s="288"/>
      <c r="I673" s="288"/>
      <c r="J673" s="288"/>
      <c r="K673" s="288"/>
      <c r="L673" s="288"/>
      <c r="M673" s="288"/>
      <c r="N673" s="288"/>
      <c r="O673" s="288"/>
      <c r="P673" s="288"/>
      <c r="Q673" s="288"/>
      <c r="R673" s="288"/>
      <c r="S673" s="288"/>
      <c r="T673" s="288"/>
      <c r="U673" s="288"/>
      <c r="V673" s="288"/>
      <c r="W673" s="288"/>
      <c r="X673" s="288"/>
      <c r="Y673" s="288"/>
      <c r="Z673" s="288"/>
    </row>
    <row r="674" spans="1:26" ht="14.25" customHeight="1">
      <c r="A674" s="288"/>
      <c r="B674" s="288"/>
      <c r="C674" s="288"/>
      <c r="D674" s="288"/>
      <c r="E674" s="288"/>
      <c r="F674" s="288"/>
      <c r="G674" s="288"/>
      <c r="H674" s="288"/>
      <c r="I674" s="288"/>
      <c r="J674" s="288"/>
      <c r="K674" s="288"/>
      <c r="L674" s="288"/>
      <c r="M674" s="288"/>
      <c r="N674" s="288"/>
      <c r="O674" s="288"/>
      <c r="P674" s="288"/>
      <c r="Q674" s="288"/>
      <c r="R674" s="288"/>
      <c r="S674" s="288"/>
      <c r="T674" s="288"/>
      <c r="U674" s="288"/>
      <c r="V674" s="288"/>
      <c r="W674" s="288"/>
      <c r="X674" s="288"/>
      <c r="Y674" s="288"/>
      <c r="Z674" s="288"/>
    </row>
    <row r="675" spans="1:26" ht="14.25" customHeight="1">
      <c r="A675" s="288"/>
      <c r="B675" s="288"/>
      <c r="C675" s="288"/>
      <c r="D675" s="288"/>
      <c r="E675" s="288"/>
      <c r="F675" s="288"/>
      <c r="G675" s="288"/>
      <c r="H675" s="288"/>
      <c r="I675" s="288"/>
      <c r="J675" s="288"/>
      <c r="K675" s="288"/>
      <c r="L675" s="288"/>
      <c r="M675" s="288"/>
      <c r="N675" s="288"/>
      <c r="O675" s="288"/>
      <c r="P675" s="288"/>
      <c r="Q675" s="288"/>
      <c r="R675" s="288"/>
      <c r="S675" s="288"/>
      <c r="T675" s="288"/>
      <c r="U675" s="288"/>
      <c r="V675" s="288"/>
      <c r="W675" s="288"/>
      <c r="X675" s="288"/>
      <c r="Y675" s="288"/>
      <c r="Z675" s="288"/>
    </row>
    <row r="676" spans="1:26" ht="14.25" customHeight="1">
      <c r="A676" s="288"/>
      <c r="B676" s="288"/>
      <c r="C676" s="288"/>
      <c r="D676" s="288"/>
      <c r="E676" s="288"/>
      <c r="F676" s="288"/>
      <c r="G676" s="288"/>
      <c r="H676" s="288"/>
      <c r="I676" s="288"/>
      <c r="J676" s="288"/>
      <c r="K676" s="288"/>
      <c r="L676" s="288"/>
      <c r="M676" s="288"/>
      <c r="N676" s="288"/>
      <c r="O676" s="288"/>
      <c r="P676" s="288"/>
      <c r="Q676" s="288"/>
      <c r="R676" s="288"/>
      <c r="S676" s="288"/>
      <c r="T676" s="288"/>
      <c r="U676" s="288"/>
      <c r="V676" s="288"/>
      <c r="W676" s="288"/>
      <c r="X676" s="288"/>
      <c r="Y676" s="288"/>
      <c r="Z676" s="288"/>
    </row>
    <row r="677" spans="1:26" ht="14.25" customHeight="1">
      <c r="A677" s="288"/>
      <c r="B677" s="288"/>
      <c r="C677" s="288"/>
      <c r="D677" s="288"/>
      <c r="E677" s="288"/>
      <c r="F677" s="288"/>
      <c r="G677" s="288"/>
      <c r="H677" s="288"/>
      <c r="I677" s="288"/>
      <c r="J677" s="288"/>
      <c r="K677" s="288"/>
      <c r="L677" s="288"/>
      <c r="M677" s="288"/>
      <c r="N677" s="288"/>
      <c r="O677" s="288"/>
      <c r="P677" s="288"/>
      <c r="Q677" s="288"/>
      <c r="R677" s="288"/>
      <c r="S677" s="288"/>
      <c r="T677" s="288"/>
      <c r="U677" s="288"/>
      <c r="V677" s="288"/>
      <c r="W677" s="288"/>
      <c r="X677" s="288"/>
      <c r="Y677" s="288"/>
      <c r="Z677" s="288"/>
    </row>
    <row r="678" spans="1:26" ht="14.25" customHeight="1">
      <c r="A678" s="288"/>
      <c r="B678" s="288"/>
      <c r="C678" s="288"/>
      <c r="D678" s="288"/>
      <c r="E678" s="288"/>
      <c r="F678" s="288"/>
      <c r="G678" s="288"/>
      <c r="H678" s="288"/>
      <c r="I678" s="288"/>
      <c r="J678" s="288"/>
      <c r="K678" s="288"/>
      <c r="L678" s="288"/>
      <c r="M678" s="288"/>
      <c r="N678" s="288"/>
      <c r="O678" s="288"/>
      <c r="P678" s="288"/>
      <c r="Q678" s="288"/>
      <c r="R678" s="288"/>
      <c r="S678" s="288"/>
      <c r="T678" s="288"/>
      <c r="U678" s="288"/>
      <c r="V678" s="288"/>
      <c r="W678" s="288"/>
      <c r="X678" s="288"/>
      <c r="Y678" s="288"/>
      <c r="Z678" s="288"/>
    </row>
    <row r="679" spans="1:26" ht="14.25" customHeight="1">
      <c r="A679" s="288"/>
      <c r="B679" s="288"/>
      <c r="C679" s="288"/>
      <c r="D679" s="288"/>
      <c r="E679" s="288"/>
      <c r="F679" s="288"/>
      <c r="G679" s="288"/>
      <c r="H679" s="288"/>
      <c r="I679" s="288"/>
      <c r="J679" s="288"/>
      <c r="K679" s="288"/>
      <c r="L679" s="288"/>
      <c r="M679" s="288"/>
      <c r="N679" s="288"/>
      <c r="O679" s="288"/>
      <c r="P679" s="288"/>
      <c r="Q679" s="288"/>
      <c r="R679" s="288"/>
      <c r="S679" s="288"/>
      <c r="T679" s="288"/>
      <c r="U679" s="288"/>
      <c r="V679" s="288"/>
      <c r="W679" s="288"/>
      <c r="X679" s="288"/>
      <c r="Y679" s="288"/>
      <c r="Z679" s="288"/>
    </row>
    <row r="680" spans="1:26" ht="14.25" customHeight="1">
      <c r="A680" s="288"/>
      <c r="B680" s="288"/>
      <c r="C680" s="288"/>
      <c r="D680" s="288"/>
      <c r="E680" s="288"/>
      <c r="F680" s="288"/>
      <c r="G680" s="288"/>
      <c r="H680" s="288"/>
      <c r="I680" s="288"/>
      <c r="J680" s="288"/>
      <c r="K680" s="288"/>
      <c r="L680" s="288"/>
      <c r="M680" s="288"/>
      <c r="N680" s="288"/>
      <c r="O680" s="288"/>
      <c r="P680" s="288"/>
      <c r="Q680" s="288"/>
      <c r="R680" s="288"/>
      <c r="S680" s="288"/>
      <c r="T680" s="288"/>
      <c r="U680" s="288"/>
      <c r="V680" s="288"/>
      <c r="W680" s="288"/>
      <c r="X680" s="288"/>
      <c r="Y680" s="288"/>
      <c r="Z680" s="288"/>
    </row>
    <row r="681" spans="1:26" ht="14.25" customHeight="1">
      <c r="A681" s="288"/>
      <c r="B681" s="288"/>
      <c r="C681" s="288"/>
      <c r="D681" s="288"/>
      <c r="E681" s="288"/>
      <c r="F681" s="288"/>
      <c r="G681" s="288"/>
      <c r="H681" s="288"/>
      <c r="I681" s="288"/>
      <c r="J681" s="288"/>
      <c r="K681" s="288"/>
      <c r="L681" s="288"/>
      <c r="M681" s="288"/>
      <c r="N681" s="288"/>
      <c r="O681" s="288"/>
      <c r="P681" s="288"/>
      <c r="Q681" s="288"/>
      <c r="R681" s="288"/>
      <c r="S681" s="288"/>
      <c r="T681" s="288"/>
      <c r="U681" s="288"/>
      <c r="V681" s="288"/>
      <c r="W681" s="288"/>
      <c r="X681" s="288"/>
      <c r="Y681" s="288"/>
      <c r="Z681" s="288"/>
    </row>
    <row r="682" spans="1:26" ht="14.25" customHeight="1">
      <c r="A682" s="288"/>
      <c r="B682" s="288"/>
      <c r="C682" s="288"/>
      <c r="D682" s="288"/>
      <c r="E682" s="288"/>
      <c r="F682" s="288"/>
      <c r="G682" s="288"/>
      <c r="H682" s="288"/>
      <c r="I682" s="288"/>
      <c r="J682" s="288"/>
      <c r="K682" s="288"/>
      <c r="L682" s="288"/>
      <c r="M682" s="288"/>
      <c r="N682" s="288"/>
      <c r="O682" s="288"/>
      <c r="P682" s="288"/>
      <c r="Q682" s="288"/>
      <c r="R682" s="288"/>
      <c r="S682" s="288"/>
      <c r="T682" s="288"/>
      <c r="U682" s="288"/>
      <c r="V682" s="288"/>
      <c r="W682" s="288"/>
      <c r="X682" s="288"/>
      <c r="Y682" s="288"/>
      <c r="Z682" s="288"/>
    </row>
    <row r="683" spans="1:26" ht="14.25" customHeight="1">
      <c r="A683" s="288"/>
      <c r="B683" s="288"/>
      <c r="C683" s="288"/>
      <c r="D683" s="288"/>
      <c r="E683" s="288"/>
      <c r="F683" s="288"/>
      <c r="G683" s="288"/>
      <c r="H683" s="288"/>
      <c r="I683" s="288"/>
      <c r="J683" s="288"/>
      <c r="K683" s="288"/>
      <c r="L683" s="288"/>
      <c r="M683" s="288"/>
      <c r="N683" s="288"/>
      <c r="O683" s="288"/>
      <c r="P683" s="288"/>
      <c r="Q683" s="288"/>
      <c r="R683" s="288"/>
      <c r="S683" s="288"/>
      <c r="T683" s="288"/>
      <c r="U683" s="288"/>
      <c r="V683" s="288"/>
      <c r="W683" s="288"/>
      <c r="X683" s="288"/>
      <c r="Y683" s="288"/>
      <c r="Z683" s="288"/>
    </row>
    <row r="684" spans="1:26" ht="14.25" customHeight="1">
      <c r="A684" s="288"/>
      <c r="B684" s="288"/>
      <c r="C684" s="288"/>
      <c r="D684" s="288"/>
      <c r="E684" s="288"/>
      <c r="F684" s="288"/>
      <c r="G684" s="288"/>
      <c r="H684" s="288"/>
      <c r="I684" s="288"/>
      <c r="J684" s="288"/>
      <c r="K684" s="288"/>
      <c r="L684" s="288"/>
      <c r="M684" s="288"/>
      <c r="N684" s="288"/>
      <c r="O684" s="288"/>
      <c r="P684" s="288"/>
      <c r="Q684" s="288"/>
      <c r="R684" s="288"/>
      <c r="S684" s="288"/>
      <c r="T684" s="288"/>
      <c r="U684" s="288"/>
      <c r="V684" s="288"/>
      <c r="W684" s="288"/>
      <c r="X684" s="288"/>
      <c r="Y684" s="288"/>
      <c r="Z684" s="288"/>
    </row>
    <row r="685" spans="1:26" ht="14.25" customHeight="1">
      <c r="A685" s="288"/>
      <c r="B685" s="288"/>
      <c r="C685" s="288"/>
      <c r="D685" s="288"/>
      <c r="E685" s="288"/>
      <c r="F685" s="288"/>
      <c r="G685" s="288"/>
      <c r="H685" s="288"/>
      <c r="I685" s="288"/>
      <c r="J685" s="288"/>
      <c r="K685" s="288"/>
      <c r="L685" s="288"/>
      <c r="M685" s="288"/>
      <c r="N685" s="288"/>
      <c r="O685" s="288"/>
      <c r="P685" s="288"/>
      <c r="Q685" s="288"/>
      <c r="R685" s="288"/>
      <c r="S685" s="288"/>
      <c r="T685" s="288"/>
      <c r="U685" s="288"/>
      <c r="V685" s="288"/>
      <c r="W685" s="288"/>
      <c r="X685" s="288"/>
      <c r="Y685" s="288"/>
      <c r="Z685" s="288"/>
    </row>
    <row r="686" spans="1:26" ht="14.25" customHeight="1">
      <c r="A686" s="288"/>
      <c r="B686" s="288"/>
      <c r="C686" s="288"/>
      <c r="D686" s="288"/>
      <c r="E686" s="288"/>
      <c r="F686" s="288"/>
      <c r="G686" s="288"/>
      <c r="H686" s="288"/>
      <c r="I686" s="288"/>
      <c r="J686" s="288"/>
      <c r="K686" s="288"/>
      <c r="L686" s="288"/>
      <c r="M686" s="288"/>
      <c r="N686" s="288"/>
      <c r="O686" s="288"/>
      <c r="P686" s="288"/>
      <c r="Q686" s="288"/>
      <c r="R686" s="288"/>
      <c r="S686" s="288"/>
      <c r="T686" s="288"/>
      <c r="U686" s="288"/>
      <c r="V686" s="288"/>
      <c r="W686" s="288"/>
      <c r="X686" s="288"/>
      <c r="Y686" s="288"/>
      <c r="Z686" s="288"/>
    </row>
    <row r="687" spans="1:26" ht="14.25" customHeight="1">
      <c r="A687" s="288"/>
      <c r="B687" s="288"/>
      <c r="C687" s="288"/>
      <c r="D687" s="288"/>
      <c r="E687" s="288"/>
      <c r="F687" s="288"/>
      <c r="G687" s="288"/>
      <c r="H687" s="288"/>
      <c r="I687" s="288"/>
      <c r="J687" s="288"/>
      <c r="K687" s="288"/>
      <c r="L687" s="288"/>
      <c r="M687" s="288"/>
      <c r="N687" s="288"/>
      <c r="O687" s="288"/>
      <c r="P687" s="288"/>
      <c r="Q687" s="288"/>
      <c r="R687" s="288"/>
      <c r="S687" s="288"/>
      <c r="T687" s="288"/>
      <c r="U687" s="288"/>
      <c r="V687" s="288"/>
      <c r="W687" s="288"/>
      <c r="X687" s="288"/>
      <c r="Y687" s="288"/>
      <c r="Z687" s="288"/>
    </row>
    <row r="688" spans="1:26" ht="14.25" customHeight="1">
      <c r="A688" s="288"/>
      <c r="B688" s="288"/>
      <c r="C688" s="288"/>
      <c r="D688" s="288"/>
      <c r="E688" s="288"/>
      <c r="F688" s="288"/>
      <c r="G688" s="288"/>
      <c r="H688" s="288"/>
      <c r="I688" s="288"/>
      <c r="J688" s="288"/>
      <c r="K688" s="288"/>
      <c r="L688" s="288"/>
      <c r="M688" s="288"/>
      <c r="N688" s="288"/>
      <c r="O688" s="288"/>
      <c r="P688" s="288"/>
      <c r="Q688" s="288"/>
      <c r="R688" s="288"/>
      <c r="S688" s="288"/>
      <c r="T688" s="288"/>
      <c r="U688" s="288"/>
      <c r="V688" s="288"/>
      <c r="W688" s="288"/>
      <c r="X688" s="288"/>
      <c r="Y688" s="288"/>
      <c r="Z688" s="288"/>
    </row>
    <row r="689" spans="1:26" ht="14.25" customHeight="1">
      <c r="A689" s="288"/>
      <c r="B689" s="288"/>
      <c r="C689" s="288"/>
      <c r="D689" s="288"/>
      <c r="E689" s="288"/>
      <c r="F689" s="288"/>
      <c r="G689" s="288"/>
      <c r="H689" s="288"/>
      <c r="I689" s="288"/>
      <c r="J689" s="288"/>
      <c r="K689" s="288"/>
      <c r="L689" s="288"/>
      <c r="M689" s="288"/>
      <c r="N689" s="288"/>
      <c r="O689" s="288"/>
      <c r="P689" s="288"/>
      <c r="Q689" s="288"/>
      <c r="R689" s="288"/>
      <c r="S689" s="288"/>
      <c r="T689" s="288"/>
      <c r="U689" s="288"/>
      <c r="V689" s="288"/>
      <c r="W689" s="288"/>
      <c r="X689" s="288"/>
      <c r="Y689" s="288"/>
      <c r="Z689" s="288"/>
    </row>
    <row r="690" spans="1:26" ht="14.25" customHeight="1">
      <c r="A690" s="288"/>
      <c r="B690" s="288"/>
      <c r="C690" s="288"/>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row>
    <row r="691" spans="1:26" ht="14.25" customHeight="1">
      <c r="A691" s="288"/>
      <c r="B691" s="288"/>
      <c r="C691" s="288"/>
      <c r="D691" s="288"/>
      <c r="E691" s="288"/>
      <c r="F691" s="288"/>
      <c r="G691" s="288"/>
      <c r="H691" s="288"/>
      <c r="I691" s="288"/>
      <c r="J691" s="288"/>
      <c r="K691" s="288"/>
      <c r="L691" s="288"/>
      <c r="M691" s="288"/>
      <c r="N691" s="288"/>
      <c r="O691" s="288"/>
      <c r="P691" s="288"/>
      <c r="Q691" s="288"/>
      <c r="R691" s="288"/>
      <c r="S691" s="288"/>
      <c r="T691" s="288"/>
      <c r="U691" s="288"/>
      <c r="V691" s="288"/>
      <c r="W691" s="288"/>
      <c r="X691" s="288"/>
      <c r="Y691" s="288"/>
      <c r="Z691" s="288"/>
    </row>
    <row r="692" spans="1:26" ht="14.25" customHeight="1">
      <c r="A692" s="288"/>
      <c r="B692" s="288"/>
      <c r="C692" s="288"/>
      <c r="D692" s="288"/>
      <c r="E692" s="288"/>
      <c r="F692" s="288"/>
      <c r="G692" s="288"/>
      <c r="H692" s="288"/>
      <c r="I692" s="288"/>
      <c r="J692" s="288"/>
      <c r="K692" s="288"/>
      <c r="L692" s="288"/>
      <c r="M692" s="288"/>
      <c r="N692" s="288"/>
      <c r="O692" s="288"/>
      <c r="P692" s="288"/>
      <c r="Q692" s="288"/>
      <c r="R692" s="288"/>
      <c r="S692" s="288"/>
      <c r="T692" s="288"/>
      <c r="U692" s="288"/>
      <c r="V692" s="288"/>
      <c r="W692" s="288"/>
      <c r="X692" s="288"/>
      <c r="Y692" s="288"/>
      <c r="Z692" s="288"/>
    </row>
    <row r="693" spans="1:26" ht="14.25" customHeight="1">
      <c r="A693" s="288"/>
      <c r="B693" s="288"/>
      <c r="C693" s="288"/>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row>
    <row r="694" spans="1:26" ht="14.25" customHeight="1">
      <c r="A694" s="288"/>
      <c r="B694" s="288"/>
      <c r="C694" s="288"/>
      <c r="D694" s="288"/>
      <c r="E694" s="288"/>
      <c r="F694" s="288"/>
      <c r="G694" s="288"/>
      <c r="H694" s="288"/>
      <c r="I694" s="288"/>
      <c r="J694" s="288"/>
      <c r="K694" s="288"/>
      <c r="L694" s="288"/>
      <c r="M694" s="288"/>
      <c r="N694" s="288"/>
      <c r="O694" s="288"/>
      <c r="P694" s="288"/>
      <c r="Q694" s="288"/>
      <c r="R694" s="288"/>
      <c r="S694" s="288"/>
      <c r="T694" s="288"/>
      <c r="U694" s="288"/>
      <c r="V694" s="288"/>
      <c r="W694" s="288"/>
      <c r="X694" s="288"/>
      <c r="Y694" s="288"/>
      <c r="Z694" s="288"/>
    </row>
    <row r="695" spans="1:26" ht="14.25" customHeight="1">
      <c r="A695" s="288"/>
      <c r="B695" s="288"/>
      <c r="C695" s="288"/>
      <c r="D695" s="288"/>
      <c r="E695" s="288"/>
      <c r="F695" s="288"/>
      <c r="G695" s="288"/>
      <c r="H695" s="288"/>
      <c r="I695" s="288"/>
      <c r="J695" s="288"/>
      <c r="K695" s="288"/>
      <c r="L695" s="288"/>
      <c r="M695" s="288"/>
      <c r="N695" s="288"/>
      <c r="O695" s="288"/>
      <c r="P695" s="288"/>
      <c r="Q695" s="288"/>
      <c r="R695" s="288"/>
      <c r="S695" s="288"/>
      <c r="T695" s="288"/>
      <c r="U695" s="288"/>
      <c r="V695" s="288"/>
      <c r="W695" s="288"/>
      <c r="X695" s="288"/>
      <c r="Y695" s="288"/>
      <c r="Z695" s="288"/>
    </row>
    <row r="696" spans="1:26" ht="14.25" customHeight="1">
      <c r="A696" s="288"/>
      <c r="B696" s="288"/>
      <c r="C696" s="288"/>
      <c r="D696" s="288"/>
      <c r="E696" s="288"/>
      <c r="F696" s="288"/>
      <c r="G696" s="288"/>
      <c r="H696" s="288"/>
      <c r="I696" s="288"/>
      <c r="J696" s="288"/>
      <c r="K696" s="288"/>
      <c r="L696" s="288"/>
      <c r="M696" s="288"/>
      <c r="N696" s="288"/>
      <c r="O696" s="288"/>
      <c r="P696" s="288"/>
      <c r="Q696" s="288"/>
      <c r="R696" s="288"/>
      <c r="S696" s="288"/>
      <c r="T696" s="288"/>
      <c r="U696" s="288"/>
      <c r="V696" s="288"/>
      <c r="W696" s="288"/>
      <c r="X696" s="288"/>
      <c r="Y696" s="288"/>
      <c r="Z696" s="288"/>
    </row>
    <row r="697" spans="1:26" ht="14.25" customHeight="1">
      <c r="A697" s="288"/>
      <c r="B697" s="288"/>
      <c r="C697" s="288"/>
      <c r="D697" s="288"/>
      <c r="E697" s="288"/>
      <c r="F697" s="288"/>
      <c r="G697" s="288"/>
      <c r="H697" s="288"/>
      <c r="I697" s="288"/>
      <c r="J697" s="288"/>
      <c r="K697" s="288"/>
      <c r="L697" s="288"/>
      <c r="M697" s="288"/>
      <c r="N697" s="288"/>
      <c r="O697" s="288"/>
      <c r="P697" s="288"/>
      <c r="Q697" s="288"/>
      <c r="R697" s="288"/>
      <c r="S697" s="288"/>
      <c r="T697" s="288"/>
      <c r="U697" s="288"/>
      <c r="V697" s="288"/>
      <c r="W697" s="288"/>
      <c r="X697" s="288"/>
      <c r="Y697" s="288"/>
      <c r="Z697" s="288"/>
    </row>
    <row r="698" spans="1:26" ht="14.25" customHeight="1">
      <c r="A698" s="288"/>
      <c r="B698" s="288"/>
      <c r="C698" s="288"/>
      <c r="D698" s="288"/>
      <c r="E698" s="288"/>
      <c r="F698" s="288"/>
      <c r="G698" s="288"/>
      <c r="H698" s="288"/>
      <c r="I698" s="288"/>
      <c r="J698" s="288"/>
      <c r="K698" s="288"/>
      <c r="L698" s="288"/>
      <c r="M698" s="288"/>
      <c r="N698" s="288"/>
      <c r="O698" s="288"/>
      <c r="P698" s="288"/>
      <c r="Q698" s="288"/>
      <c r="R698" s="288"/>
      <c r="S698" s="288"/>
      <c r="T698" s="288"/>
      <c r="U698" s="288"/>
      <c r="V698" s="288"/>
      <c r="W698" s="288"/>
      <c r="X698" s="288"/>
      <c r="Y698" s="288"/>
      <c r="Z698" s="288"/>
    </row>
    <row r="699" spans="1:26" ht="14.25" customHeight="1">
      <c r="A699" s="288"/>
      <c r="B699" s="288"/>
      <c r="C699" s="288"/>
      <c r="D699" s="288"/>
      <c r="E699" s="288"/>
      <c r="F699" s="288"/>
      <c r="G699" s="288"/>
      <c r="H699" s="288"/>
      <c r="I699" s="288"/>
      <c r="J699" s="288"/>
      <c r="K699" s="288"/>
      <c r="L699" s="288"/>
      <c r="M699" s="288"/>
      <c r="N699" s="288"/>
      <c r="O699" s="288"/>
      <c r="P699" s="288"/>
      <c r="Q699" s="288"/>
      <c r="R699" s="288"/>
      <c r="S699" s="288"/>
      <c r="T699" s="288"/>
      <c r="U699" s="288"/>
      <c r="V699" s="288"/>
      <c r="W699" s="288"/>
      <c r="X699" s="288"/>
      <c r="Y699" s="288"/>
      <c r="Z699" s="288"/>
    </row>
    <row r="700" spans="1:26" ht="14.25" customHeight="1">
      <c r="A700" s="288"/>
      <c r="B700" s="288"/>
      <c r="C700" s="288"/>
      <c r="D700" s="288"/>
      <c r="E700" s="288"/>
      <c r="F700" s="288"/>
      <c r="G700" s="288"/>
      <c r="H700" s="288"/>
      <c r="I700" s="288"/>
      <c r="J700" s="288"/>
      <c r="K700" s="288"/>
      <c r="L700" s="288"/>
      <c r="M700" s="288"/>
      <c r="N700" s="288"/>
      <c r="O700" s="288"/>
      <c r="P700" s="288"/>
      <c r="Q700" s="288"/>
      <c r="R700" s="288"/>
      <c r="S700" s="288"/>
      <c r="T700" s="288"/>
      <c r="U700" s="288"/>
      <c r="V700" s="288"/>
      <c r="W700" s="288"/>
      <c r="X700" s="288"/>
      <c r="Y700" s="288"/>
      <c r="Z700" s="288"/>
    </row>
    <row r="701" spans="1:26" ht="14.25" customHeight="1">
      <c r="A701" s="288"/>
      <c r="B701" s="288"/>
      <c r="C701" s="288"/>
      <c r="D701" s="288"/>
      <c r="E701" s="288"/>
      <c r="F701" s="288"/>
      <c r="G701" s="288"/>
      <c r="H701" s="288"/>
      <c r="I701" s="288"/>
      <c r="J701" s="288"/>
      <c r="K701" s="288"/>
      <c r="L701" s="288"/>
      <c r="M701" s="288"/>
      <c r="N701" s="288"/>
      <c r="O701" s="288"/>
      <c r="P701" s="288"/>
      <c r="Q701" s="288"/>
      <c r="R701" s="288"/>
      <c r="S701" s="288"/>
      <c r="T701" s="288"/>
      <c r="U701" s="288"/>
      <c r="V701" s="288"/>
      <c r="W701" s="288"/>
      <c r="X701" s="288"/>
      <c r="Y701" s="288"/>
      <c r="Z701" s="288"/>
    </row>
    <row r="702" spans="1:26" ht="14.25" customHeight="1">
      <c r="A702" s="288"/>
      <c r="B702" s="288"/>
      <c r="C702" s="288"/>
      <c r="D702" s="288"/>
      <c r="E702" s="288"/>
      <c r="F702" s="288"/>
      <c r="G702" s="288"/>
      <c r="H702" s="288"/>
      <c r="I702" s="288"/>
      <c r="J702" s="288"/>
      <c r="K702" s="288"/>
      <c r="L702" s="288"/>
      <c r="M702" s="288"/>
      <c r="N702" s="288"/>
      <c r="O702" s="288"/>
      <c r="P702" s="288"/>
      <c r="Q702" s="288"/>
      <c r="R702" s="288"/>
      <c r="S702" s="288"/>
      <c r="T702" s="288"/>
      <c r="U702" s="288"/>
      <c r="V702" s="288"/>
      <c r="W702" s="288"/>
      <c r="X702" s="288"/>
      <c r="Y702" s="288"/>
      <c r="Z702" s="288"/>
    </row>
    <row r="703" spans="1:26" ht="14.25" customHeight="1">
      <c r="A703" s="288"/>
      <c r="B703" s="288"/>
      <c r="C703" s="288"/>
      <c r="D703" s="288"/>
      <c r="E703" s="288"/>
      <c r="F703" s="288"/>
      <c r="G703" s="288"/>
      <c r="H703" s="288"/>
      <c r="I703" s="288"/>
      <c r="J703" s="288"/>
      <c r="K703" s="288"/>
      <c r="L703" s="288"/>
      <c r="M703" s="288"/>
      <c r="N703" s="288"/>
      <c r="O703" s="288"/>
      <c r="P703" s="288"/>
      <c r="Q703" s="288"/>
      <c r="R703" s="288"/>
      <c r="S703" s="288"/>
      <c r="T703" s="288"/>
      <c r="U703" s="288"/>
      <c r="V703" s="288"/>
      <c r="W703" s="288"/>
      <c r="X703" s="288"/>
      <c r="Y703" s="288"/>
      <c r="Z703" s="288"/>
    </row>
    <row r="704" spans="1:26" ht="14.25" customHeight="1">
      <c r="A704" s="288"/>
      <c r="B704" s="288"/>
      <c r="C704" s="288"/>
      <c r="D704" s="288"/>
      <c r="E704" s="288"/>
      <c r="F704" s="288"/>
      <c r="G704" s="288"/>
      <c r="H704" s="288"/>
      <c r="I704" s="288"/>
      <c r="J704" s="288"/>
      <c r="K704" s="288"/>
      <c r="L704" s="288"/>
      <c r="M704" s="288"/>
      <c r="N704" s="288"/>
      <c r="O704" s="288"/>
      <c r="P704" s="288"/>
      <c r="Q704" s="288"/>
      <c r="R704" s="288"/>
      <c r="S704" s="288"/>
      <c r="T704" s="288"/>
      <c r="U704" s="288"/>
      <c r="V704" s="288"/>
      <c r="W704" s="288"/>
      <c r="X704" s="288"/>
      <c r="Y704" s="288"/>
      <c r="Z704" s="288"/>
    </row>
    <row r="705" spans="1:26" ht="14.25" customHeight="1">
      <c r="A705" s="288"/>
      <c r="B705" s="288"/>
      <c r="C705" s="288"/>
      <c r="D705" s="288"/>
      <c r="E705" s="288"/>
      <c r="F705" s="288"/>
      <c r="G705" s="288"/>
      <c r="H705" s="288"/>
      <c r="I705" s="288"/>
      <c r="J705" s="288"/>
      <c r="K705" s="288"/>
      <c r="L705" s="288"/>
      <c r="M705" s="288"/>
      <c r="N705" s="288"/>
      <c r="O705" s="288"/>
      <c r="P705" s="288"/>
      <c r="Q705" s="288"/>
      <c r="R705" s="288"/>
      <c r="S705" s="288"/>
      <c r="T705" s="288"/>
      <c r="U705" s="288"/>
      <c r="V705" s="288"/>
      <c r="W705" s="288"/>
      <c r="X705" s="288"/>
      <c r="Y705" s="288"/>
      <c r="Z705" s="288"/>
    </row>
    <row r="706" spans="1:26" ht="14.25" customHeight="1">
      <c r="A706" s="288"/>
      <c r="B706" s="288"/>
      <c r="C706" s="288"/>
      <c r="D706" s="288"/>
      <c r="E706" s="288"/>
      <c r="F706" s="288"/>
      <c r="G706" s="288"/>
      <c r="H706" s="288"/>
      <c r="I706" s="288"/>
      <c r="J706" s="288"/>
      <c r="K706" s="288"/>
      <c r="L706" s="288"/>
      <c r="M706" s="288"/>
      <c r="N706" s="288"/>
      <c r="O706" s="288"/>
      <c r="P706" s="288"/>
      <c r="Q706" s="288"/>
      <c r="R706" s="288"/>
      <c r="S706" s="288"/>
      <c r="T706" s="288"/>
      <c r="U706" s="288"/>
      <c r="V706" s="288"/>
      <c r="W706" s="288"/>
      <c r="X706" s="288"/>
      <c r="Y706" s="288"/>
      <c r="Z706" s="288"/>
    </row>
    <row r="707" spans="1:26" ht="14.25" customHeight="1">
      <c r="A707" s="288"/>
      <c r="B707" s="288"/>
      <c r="C707" s="288"/>
      <c r="D707" s="288"/>
      <c r="E707" s="288"/>
      <c r="F707" s="288"/>
      <c r="G707" s="288"/>
      <c r="H707" s="288"/>
      <c r="I707" s="288"/>
      <c r="J707" s="288"/>
      <c r="K707" s="288"/>
      <c r="L707" s="288"/>
      <c r="M707" s="288"/>
      <c r="N707" s="288"/>
      <c r="O707" s="288"/>
      <c r="P707" s="288"/>
      <c r="Q707" s="288"/>
      <c r="R707" s="288"/>
      <c r="S707" s="288"/>
      <c r="T707" s="288"/>
      <c r="U707" s="288"/>
      <c r="V707" s="288"/>
      <c r="W707" s="288"/>
      <c r="X707" s="288"/>
      <c r="Y707" s="288"/>
      <c r="Z707" s="288"/>
    </row>
    <row r="708" spans="1:26" ht="14.25" customHeight="1">
      <c r="A708" s="288"/>
      <c r="B708" s="288"/>
      <c r="C708" s="288"/>
      <c r="D708" s="288"/>
      <c r="E708" s="288"/>
      <c r="F708" s="288"/>
      <c r="G708" s="288"/>
      <c r="H708" s="288"/>
      <c r="I708" s="288"/>
      <c r="J708" s="288"/>
      <c r="K708" s="288"/>
      <c r="L708" s="288"/>
      <c r="M708" s="288"/>
      <c r="N708" s="288"/>
      <c r="O708" s="288"/>
      <c r="P708" s="288"/>
      <c r="Q708" s="288"/>
      <c r="R708" s="288"/>
      <c r="S708" s="288"/>
      <c r="T708" s="288"/>
      <c r="U708" s="288"/>
      <c r="V708" s="288"/>
      <c r="W708" s="288"/>
      <c r="X708" s="288"/>
      <c r="Y708" s="288"/>
      <c r="Z708" s="288"/>
    </row>
    <row r="709" spans="1:26" ht="14.25" customHeight="1">
      <c r="A709" s="288"/>
      <c r="B709" s="288"/>
      <c r="C709" s="288"/>
      <c r="D709" s="288"/>
      <c r="E709" s="288"/>
      <c r="F709" s="288"/>
      <c r="G709" s="288"/>
      <c r="H709" s="288"/>
      <c r="I709" s="288"/>
      <c r="J709" s="288"/>
      <c r="K709" s="288"/>
      <c r="L709" s="288"/>
      <c r="M709" s="288"/>
      <c r="N709" s="288"/>
      <c r="O709" s="288"/>
      <c r="P709" s="288"/>
      <c r="Q709" s="288"/>
      <c r="R709" s="288"/>
      <c r="S709" s="288"/>
      <c r="T709" s="288"/>
      <c r="U709" s="288"/>
      <c r="V709" s="288"/>
      <c r="W709" s="288"/>
      <c r="X709" s="288"/>
      <c r="Y709" s="288"/>
      <c r="Z709" s="288"/>
    </row>
    <row r="710" spans="1:26" ht="14.25" customHeight="1">
      <c r="A710" s="288"/>
      <c r="B710" s="288"/>
      <c r="C710" s="288"/>
      <c r="D710" s="288"/>
      <c r="E710" s="288"/>
      <c r="F710" s="288"/>
      <c r="G710" s="288"/>
      <c r="H710" s="288"/>
      <c r="I710" s="288"/>
      <c r="J710" s="288"/>
      <c r="K710" s="288"/>
      <c r="L710" s="288"/>
      <c r="M710" s="288"/>
      <c r="N710" s="288"/>
      <c r="O710" s="288"/>
      <c r="P710" s="288"/>
      <c r="Q710" s="288"/>
      <c r="R710" s="288"/>
      <c r="S710" s="288"/>
      <c r="T710" s="288"/>
      <c r="U710" s="288"/>
      <c r="V710" s="288"/>
      <c r="W710" s="288"/>
      <c r="X710" s="288"/>
      <c r="Y710" s="288"/>
      <c r="Z710" s="288"/>
    </row>
    <row r="711" spans="1:26" ht="14.25" customHeight="1">
      <c r="A711" s="288"/>
      <c r="B711" s="288"/>
      <c r="C711" s="288"/>
      <c r="D711" s="288"/>
      <c r="E711" s="288"/>
      <c r="F711" s="288"/>
      <c r="G711" s="288"/>
      <c r="H711" s="288"/>
      <c r="I711" s="288"/>
      <c r="J711" s="288"/>
      <c r="K711" s="288"/>
      <c r="L711" s="288"/>
      <c r="M711" s="288"/>
      <c r="N711" s="288"/>
      <c r="O711" s="288"/>
      <c r="P711" s="288"/>
      <c r="Q711" s="288"/>
      <c r="R711" s="288"/>
      <c r="S711" s="288"/>
      <c r="T711" s="288"/>
      <c r="U711" s="288"/>
      <c r="V711" s="288"/>
      <c r="W711" s="288"/>
      <c r="X711" s="288"/>
      <c r="Y711" s="288"/>
      <c r="Z711" s="288"/>
    </row>
    <row r="712" spans="1:26" ht="14.25" customHeight="1">
      <c r="A712" s="288"/>
      <c r="B712" s="288"/>
      <c r="C712" s="288"/>
      <c r="D712" s="288"/>
      <c r="E712" s="288"/>
      <c r="F712" s="288"/>
      <c r="G712" s="288"/>
      <c r="H712" s="288"/>
      <c r="I712" s="288"/>
      <c r="J712" s="288"/>
      <c r="K712" s="288"/>
      <c r="L712" s="288"/>
      <c r="M712" s="288"/>
      <c r="N712" s="288"/>
      <c r="O712" s="288"/>
      <c r="P712" s="288"/>
      <c r="Q712" s="288"/>
      <c r="R712" s="288"/>
      <c r="S712" s="288"/>
      <c r="T712" s="288"/>
      <c r="U712" s="288"/>
      <c r="V712" s="288"/>
      <c r="W712" s="288"/>
      <c r="X712" s="288"/>
      <c r="Y712" s="288"/>
      <c r="Z712" s="288"/>
    </row>
    <row r="713" spans="1:26" ht="14.25" customHeight="1">
      <c r="A713" s="288"/>
      <c r="B713" s="288"/>
      <c r="C713" s="288"/>
      <c r="D713" s="288"/>
      <c r="E713" s="288"/>
      <c r="F713" s="288"/>
      <c r="G713" s="288"/>
      <c r="H713" s="288"/>
      <c r="I713" s="288"/>
      <c r="J713" s="288"/>
      <c r="K713" s="288"/>
      <c r="L713" s="288"/>
      <c r="M713" s="288"/>
      <c r="N713" s="288"/>
      <c r="O713" s="288"/>
      <c r="P713" s="288"/>
      <c r="Q713" s="288"/>
      <c r="R713" s="288"/>
      <c r="S713" s="288"/>
      <c r="T713" s="288"/>
      <c r="U713" s="288"/>
      <c r="V713" s="288"/>
      <c r="W713" s="288"/>
      <c r="X713" s="288"/>
      <c r="Y713" s="288"/>
      <c r="Z713" s="288"/>
    </row>
    <row r="714" spans="1:26" ht="14.25" customHeight="1">
      <c r="A714" s="288"/>
      <c r="B714" s="288"/>
      <c r="C714" s="288"/>
      <c r="D714" s="288"/>
      <c r="E714" s="288"/>
      <c r="F714" s="288"/>
      <c r="G714" s="288"/>
      <c r="H714" s="288"/>
      <c r="I714" s="288"/>
      <c r="J714" s="288"/>
      <c r="K714" s="288"/>
      <c r="L714" s="288"/>
      <c r="M714" s="288"/>
      <c r="N714" s="288"/>
      <c r="O714" s="288"/>
      <c r="P714" s="288"/>
      <c r="Q714" s="288"/>
      <c r="R714" s="288"/>
      <c r="S714" s="288"/>
      <c r="T714" s="288"/>
      <c r="U714" s="288"/>
      <c r="V714" s="288"/>
      <c r="W714" s="288"/>
      <c r="X714" s="288"/>
      <c r="Y714" s="288"/>
      <c r="Z714" s="288"/>
    </row>
    <row r="715" spans="1:26" ht="14.25" customHeight="1">
      <c r="A715" s="288"/>
      <c r="B715" s="288"/>
      <c r="C715" s="288"/>
      <c r="D715" s="288"/>
      <c r="E715" s="288"/>
      <c r="F715" s="288"/>
      <c r="G715" s="288"/>
      <c r="H715" s="288"/>
      <c r="I715" s="288"/>
      <c r="J715" s="288"/>
      <c r="K715" s="288"/>
      <c r="L715" s="288"/>
      <c r="M715" s="288"/>
      <c r="N715" s="288"/>
      <c r="O715" s="288"/>
      <c r="P715" s="288"/>
      <c r="Q715" s="288"/>
      <c r="R715" s="288"/>
      <c r="S715" s="288"/>
      <c r="T715" s="288"/>
      <c r="U715" s="288"/>
      <c r="V715" s="288"/>
      <c r="W715" s="288"/>
      <c r="X715" s="288"/>
      <c r="Y715" s="288"/>
      <c r="Z715" s="288"/>
    </row>
    <row r="716" spans="1:26" ht="14.25" customHeight="1">
      <c r="A716" s="288"/>
      <c r="B716" s="288"/>
      <c r="C716" s="288"/>
      <c r="D716" s="288"/>
      <c r="E716" s="288"/>
      <c r="F716" s="288"/>
      <c r="G716" s="288"/>
      <c r="H716" s="288"/>
      <c r="I716" s="288"/>
      <c r="J716" s="288"/>
      <c r="K716" s="288"/>
      <c r="L716" s="288"/>
      <c r="M716" s="288"/>
      <c r="N716" s="288"/>
      <c r="O716" s="288"/>
      <c r="P716" s="288"/>
      <c r="Q716" s="288"/>
      <c r="R716" s="288"/>
      <c r="S716" s="288"/>
      <c r="T716" s="288"/>
      <c r="U716" s="288"/>
      <c r="V716" s="288"/>
      <c r="W716" s="288"/>
      <c r="X716" s="288"/>
      <c r="Y716" s="288"/>
      <c r="Z716" s="288"/>
    </row>
    <row r="717" spans="1:26" ht="14.25" customHeight="1">
      <c r="A717" s="288"/>
      <c r="B717" s="288"/>
      <c r="C717" s="288"/>
      <c r="D717" s="288"/>
      <c r="E717" s="288"/>
      <c r="F717" s="288"/>
      <c r="G717" s="288"/>
      <c r="H717" s="288"/>
      <c r="I717" s="288"/>
      <c r="J717" s="288"/>
      <c r="K717" s="288"/>
      <c r="L717" s="288"/>
      <c r="M717" s="288"/>
      <c r="N717" s="288"/>
      <c r="O717" s="288"/>
      <c r="P717" s="288"/>
      <c r="Q717" s="288"/>
      <c r="R717" s="288"/>
      <c r="S717" s="288"/>
      <c r="T717" s="288"/>
      <c r="U717" s="288"/>
      <c r="V717" s="288"/>
      <c r="W717" s="288"/>
      <c r="X717" s="288"/>
      <c r="Y717" s="288"/>
      <c r="Z717" s="288"/>
    </row>
    <row r="718" spans="1:26" ht="14.25" customHeight="1">
      <c r="A718" s="288"/>
      <c r="B718" s="288"/>
      <c r="C718" s="288"/>
      <c r="D718" s="288"/>
      <c r="E718" s="288"/>
      <c r="F718" s="288"/>
      <c r="G718" s="288"/>
      <c r="H718" s="288"/>
      <c r="I718" s="288"/>
      <c r="J718" s="288"/>
      <c r="K718" s="288"/>
      <c r="L718" s="288"/>
      <c r="M718" s="288"/>
      <c r="N718" s="288"/>
      <c r="O718" s="288"/>
      <c r="P718" s="288"/>
      <c r="Q718" s="288"/>
      <c r="R718" s="288"/>
      <c r="S718" s="288"/>
      <c r="T718" s="288"/>
      <c r="U718" s="288"/>
      <c r="V718" s="288"/>
      <c r="W718" s="288"/>
      <c r="X718" s="288"/>
      <c r="Y718" s="288"/>
      <c r="Z718" s="288"/>
    </row>
    <row r="719" spans="1:26" ht="14.25" customHeight="1">
      <c r="A719" s="288"/>
      <c r="B719" s="288"/>
      <c r="C719" s="288"/>
      <c r="D719" s="288"/>
      <c r="E719" s="288"/>
      <c r="F719" s="288"/>
      <c r="G719" s="288"/>
      <c r="H719" s="288"/>
      <c r="I719" s="288"/>
      <c r="J719" s="288"/>
      <c r="K719" s="288"/>
      <c r="L719" s="288"/>
      <c r="M719" s="288"/>
      <c r="N719" s="288"/>
      <c r="O719" s="288"/>
      <c r="P719" s="288"/>
      <c r="Q719" s="288"/>
      <c r="R719" s="288"/>
      <c r="S719" s="288"/>
      <c r="T719" s="288"/>
      <c r="U719" s="288"/>
      <c r="V719" s="288"/>
      <c r="W719" s="288"/>
      <c r="X719" s="288"/>
      <c r="Y719" s="288"/>
      <c r="Z719" s="288"/>
    </row>
    <row r="720" spans="1:26" ht="14.25" customHeight="1">
      <c r="A720" s="288"/>
      <c r="B720" s="288"/>
      <c r="C720" s="288"/>
      <c r="D720" s="288"/>
      <c r="E720" s="288"/>
      <c r="F720" s="288"/>
      <c r="G720" s="288"/>
      <c r="H720" s="288"/>
      <c r="I720" s="288"/>
      <c r="J720" s="288"/>
      <c r="K720" s="288"/>
      <c r="L720" s="288"/>
      <c r="M720" s="288"/>
      <c r="N720" s="288"/>
      <c r="O720" s="288"/>
      <c r="P720" s="288"/>
      <c r="Q720" s="288"/>
      <c r="R720" s="288"/>
      <c r="S720" s="288"/>
      <c r="T720" s="288"/>
      <c r="U720" s="288"/>
      <c r="V720" s="288"/>
      <c r="W720" s="288"/>
      <c r="X720" s="288"/>
      <c r="Y720" s="288"/>
      <c r="Z720" s="288"/>
    </row>
    <row r="721" spans="1:26" ht="14.25" customHeight="1">
      <c r="A721" s="288"/>
      <c r="B721" s="288"/>
      <c r="C721" s="288"/>
      <c r="D721" s="288"/>
      <c r="E721" s="288"/>
      <c r="F721" s="288"/>
      <c r="G721" s="288"/>
      <c r="H721" s="288"/>
      <c r="I721" s="288"/>
      <c r="J721" s="288"/>
      <c r="K721" s="288"/>
      <c r="L721" s="288"/>
      <c r="M721" s="288"/>
      <c r="N721" s="288"/>
      <c r="O721" s="288"/>
      <c r="P721" s="288"/>
      <c r="Q721" s="288"/>
      <c r="R721" s="288"/>
      <c r="S721" s="288"/>
      <c r="T721" s="288"/>
      <c r="U721" s="288"/>
      <c r="V721" s="288"/>
      <c r="W721" s="288"/>
      <c r="X721" s="288"/>
      <c r="Y721" s="288"/>
      <c r="Z721" s="288"/>
    </row>
    <row r="722" spans="1:26" ht="14.25" customHeight="1">
      <c r="A722" s="288"/>
      <c r="B722" s="288"/>
      <c r="C722" s="288"/>
      <c r="D722" s="288"/>
      <c r="E722" s="288"/>
      <c r="F722" s="288"/>
      <c r="G722" s="288"/>
      <c r="H722" s="288"/>
      <c r="I722" s="288"/>
      <c r="J722" s="288"/>
      <c r="K722" s="288"/>
      <c r="L722" s="288"/>
      <c r="M722" s="288"/>
      <c r="N722" s="288"/>
      <c r="O722" s="288"/>
      <c r="P722" s="288"/>
      <c r="Q722" s="288"/>
      <c r="R722" s="288"/>
      <c r="S722" s="288"/>
      <c r="T722" s="288"/>
      <c r="U722" s="288"/>
      <c r="V722" s="288"/>
      <c r="W722" s="288"/>
      <c r="X722" s="288"/>
      <c r="Y722" s="288"/>
      <c r="Z722" s="288"/>
    </row>
    <row r="723" spans="1:26" ht="14.25" customHeight="1">
      <c r="A723" s="288"/>
      <c r="B723" s="288"/>
      <c r="C723" s="288"/>
      <c r="D723" s="288"/>
      <c r="E723" s="288"/>
      <c r="F723" s="288"/>
      <c r="G723" s="288"/>
      <c r="H723" s="288"/>
      <c r="I723" s="288"/>
      <c r="J723" s="288"/>
      <c r="K723" s="288"/>
      <c r="L723" s="288"/>
      <c r="M723" s="288"/>
      <c r="N723" s="288"/>
      <c r="O723" s="288"/>
      <c r="P723" s="288"/>
      <c r="Q723" s="288"/>
      <c r="R723" s="288"/>
      <c r="S723" s="288"/>
      <c r="T723" s="288"/>
      <c r="U723" s="288"/>
      <c r="V723" s="288"/>
      <c r="W723" s="288"/>
      <c r="X723" s="288"/>
      <c r="Y723" s="288"/>
      <c r="Z723" s="288"/>
    </row>
    <row r="724" spans="1:26" ht="14.25" customHeight="1">
      <c r="A724" s="288"/>
      <c r="B724" s="288"/>
      <c r="C724" s="288"/>
      <c r="D724" s="288"/>
      <c r="E724" s="288"/>
      <c r="F724" s="288"/>
      <c r="G724" s="288"/>
      <c r="H724" s="288"/>
      <c r="I724" s="288"/>
      <c r="J724" s="288"/>
      <c r="K724" s="288"/>
      <c r="L724" s="288"/>
      <c r="M724" s="288"/>
      <c r="N724" s="288"/>
      <c r="O724" s="288"/>
      <c r="P724" s="288"/>
      <c r="Q724" s="288"/>
      <c r="R724" s="288"/>
      <c r="S724" s="288"/>
      <c r="T724" s="288"/>
      <c r="U724" s="288"/>
      <c r="V724" s="288"/>
      <c r="W724" s="288"/>
      <c r="X724" s="288"/>
      <c r="Y724" s="288"/>
      <c r="Z724" s="288"/>
    </row>
    <row r="725" spans="1:26" ht="14.25" customHeight="1">
      <c r="A725" s="288"/>
      <c r="B725" s="288"/>
      <c r="C725" s="288"/>
      <c r="D725" s="288"/>
      <c r="E725" s="288"/>
      <c r="F725" s="288"/>
      <c r="G725" s="288"/>
      <c r="H725" s="288"/>
      <c r="I725" s="288"/>
      <c r="J725" s="288"/>
      <c r="K725" s="288"/>
      <c r="L725" s="288"/>
      <c r="M725" s="288"/>
      <c r="N725" s="288"/>
      <c r="O725" s="288"/>
      <c r="P725" s="288"/>
      <c r="Q725" s="288"/>
      <c r="R725" s="288"/>
      <c r="S725" s="288"/>
      <c r="T725" s="288"/>
      <c r="U725" s="288"/>
      <c r="V725" s="288"/>
      <c r="W725" s="288"/>
      <c r="X725" s="288"/>
      <c r="Y725" s="288"/>
      <c r="Z725" s="288"/>
    </row>
    <row r="726" spans="1:26" ht="14.25" customHeight="1">
      <c r="A726" s="288"/>
      <c r="B726" s="288"/>
      <c r="C726" s="288"/>
      <c r="D726" s="288"/>
      <c r="E726" s="288"/>
      <c r="F726" s="288"/>
      <c r="G726" s="288"/>
      <c r="H726" s="288"/>
      <c r="I726" s="288"/>
      <c r="J726" s="288"/>
      <c r="K726" s="288"/>
      <c r="L726" s="288"/>
      <c r="M726" s="288"/>
      <c r="N726" s="288"/>
      <c r="O726" s="288"/>
      <c r="P726" s="288"/>
      <c r="Q726" s="288"/>
      <c r="R726" s="288"/>
      <c r="S726" s="288"/>
      <c r="T726" s="288"/>
      <c r="U726" s="288"/>
      <c r="V726" s="288"/>
      <c r="W726" s="288"/>
      <c r="X726" s="288"/>
      <c r="Y726" s="288"/>
      <c r="Z726" s="288"/>
    </row>
    <row r="727" spans="1:26" ht="14.25" customHeight="1">
      <c r="A727" s="288"/>
      <c r="B727" s="288"/>
      <c r="C727" s="288"/>
      <c r="D727" s="288"/>
      <c r="E727" s="288"/>
      <c r="F727" s="288"/>
      <c r="G727" s="288"/>
      <c r="H727" s="288"/>
      <c r="I727" s="288"/>
      <c r="J727" s="288"/>
      <c r="K727" s="288"/>
      <c r="L727" s="288"/>
      <c r="M727" s="288"/>
      <c r="N727" s="288"/>
      <c r="O727" s="288"/>
      <c r="P727" s="288"/>
      <c r="Q727" s="288"/>
      <c r="R727" s="288"/>
      <c r="S727" s="288"/>
      <c r="T727" s="288"/>
      <c r="U727" s="288"/>
      <c r="V727" s="288"/>
      <c r="W727" s="288"/>
      <c r="X727" s="288"/>
      <c r="Y727" s="288"/>
      <c r="Z727" s="288"/>
    </row>
    <row r="728" spans="1:26" ht="14.25" customHeight="1">
      <c r="A728" s="288"/>
      <c r="B728" s="288"/>
      <c r="C728" s="288"/>
      <c r="D728" s="288"/>
      <c r="E728" s="288"/>
      <c r="F728" s="288"/>
      <c r="G728" s="288"/>
      <c r="H728" s="288"/>
      <c r="I728" s="288"/>
      <c r="J728" s="288"/>
      <c r="K728" s="288"/>
      <c r="L728" s="288"/>
      <c r="M728" s="288"/>
      <c r="N728" s="288"/>
      <c r="O728" s="288"/>
      <c r="P728" s="288"/>
      <c r="Q728" s="288"/>
      <c r="R728" s="288"/>
      <c r="S728" s="288"/>
      <c r="T728" s="288"/>
      <c r="U728" s="288"/>
      <c r="V728" s="288"/>
      <c r="W728" s="288"/>
      <c r="X728" s="288"/>
      <c r="Y728" s="288"/>
      <c r="Z728" s="288"/>
    </row>
    <row r="729" spans="1:26" ht="14.25" customHeight="1">
      <c r="A729" s="288"/>
      <c r="B729" s="288"/>
      <c r="C729" s="288"/>
      <c r="D729" s="288"/>
      <c r="E729" s="288"/>
      <c r="F729" s="288"/>
      <c r="G729" s="288"/>
      <c r="H729" s="288"/>
      <c r="I729" s="288"/>
      <c r="J729" s="288"/>
      <c r="K729" s="288"/>
      <c r="L729" s="288"/>
      <c r="M729" s="288"/>
      <c r="N729" s="288"/>
      <c r="O729" s="288"/>
      <c r="P729" s="288"/>
      <c r="Q729" s="288"/>
      <c r="R729" s="288"/>
      <c r="S729" s="288"/>
      <c r="T729" s="288"/>
      <c r="U729" s="288"/>
      <c r="V729" s="288"/>
      <c r="W729" s="288"/>
      <c r="X729" s="288"/>
      <c r="Y729" s="288"/>
      <c r="Z729" s="288"/>
    </row>
    <row r="730" spans="1:26" ht="14.25" customHeight="1">
      <c r="A730" s="288"/>
      <c r="B730" s="288"/>
      <c r="C730" s="288"/>
      <c r="D730" s="288"/>
      <c r="E730" s="288"/>
      <c r="F730" s="288"/>
      <c r="G730" s="288"/>
      <c r="H730" s="288"/>
      <c r="I730" s="288"/>
      <c r="J730" s="288"/>
      <c r="K730" s="288"/>
      <c r="L730" s="288"/>
      <c r="M730" s="288"/>
      <c r="N730" s="288"/>
      <c r="O730" s="288"/>
      <c r="P730" s="288"/>
      <c r="Q730" s="288"/>
      <c r="R730" s="288"/>
      <c r="S730" s="288"/>
      <c r="T730" s="288"/>
      <c r="U730" s="288"/>
      <c r="V730" s="288"/>
      <c r="W730" s="288"/>
      <c r="X730" s="288"/>
      <c r="Y730" s="288"/>
      <c r="Z730" s="288"/>
    </row>
    <row r="731" spans="1:26" ht="14.25" customHeight="1">
      <c r="A731" s="288"/>
      <c r="B731" s="288"/>
      <c r="C731" s="288"/>
      <c r="D731" s="288"/>
      <c r="E731" s="288"/>
      <c r="F731" s="288"/>
      <c r="G731" s="288"/>
      <c r="H731" s="288"/>
      <c r="I731" s="288"/>
      <c r="J731" s="288"/>
      <c r="K731" s="288"/>
      <c r="L731" s="288"/>
      <c r="M731" s="288"/>
      <c r="N731" s="288"/>
      <c r="O731" s="288"/>
      <c r="P731" s="288"/>
      <c r="Q731" s="288"/>
      <c r="R731" s="288"/>
      <c r="S731" s="288"/>
      <c r="T731" s="288"/>
      <c r="U731" s="288"/>
      <c r="V731" s="288"/>
      <c r="W731" s="288"/>
      <c r="X731" s="288"/>
      <c r="Y731" s="288"/>
      <c r="Z731" s="288"/>
    </row>
    <row r="732" spans="1:26" ht="14.25" customHeight="1">
      <c r="A732" s="288"/>
      <c r="B732" s="288"/>
      <c r="C732" s="288"/>
      <c r="D732" s="288"/>
      <c r="E732" s="288"/>
      <c r="F732" s="288"/>
      <c r="G732" s="288"/>
      <c r="H732" s="288"/>
      <c r="I732" s="288"/>
      <c r="J732" s="288"/>
      <c r="K732" s="288"/>
      <c r="L732" s="288"/>
      <c r="M732" s="288"/>
      <c r="N732" s="288"/>
      <c r="O732" s="288"/>
      <c r="P732" s="288"/>
      <c r="Q732" s="288"/>
      <c r="R732" s="288"/>
      <c r="S732" s="288"/>
      <c r="T732" s="288"/>
      <c r="U732" s="288"/>
      <c r="V732" s="288"/>
      <c r="W732" s="288"/>
      <c r="X732" s="288"/>
      <c r="Y732" s="288"/>
      <c r="Z732" s="288"/>
    </row>
    <row r="733" spans="1:26" ht="14.25" customHeight="1">
      <c r="A733" s="288"/>
      <c r="B733" s="288"/>
      <c r="C733" s="288"/>
      <c r="D733" s="288"/>
      <c r="E733" s="288"/>
      <c r="F733" s="288"/>
      <c r="G733" s="288"/>
      <c r="H733" s="288"/>
      <c r="I733" s="288"/>
      <c r="J733" s="288"/>
      <c r="K733" s="288"/>
      <c r="L733" s="288"/>
      <c r="M733" s="288"/>
      <c r="N733" s="288"/>
      <c r="O733" s="288"/>
      <c r="P733" s="288"/>
      <c r="Q733" s="288"/>
      <c r="R733" s="288"/>
      <c r="S733" s="288"/>
      <c r="T733" s="288"/>
      <c r="U733" s="288"/>
      <c r="V733" s="288"/>
      <c r="W733" s="288"/>
      <c r="X733" s="288"/>
      <c r="Y733" s="288"/>
      <c r="Z733" s="288"/>
    </row>
    <row r="734" spans="1:26" ht="14.25" customHeight="1">
      <c r="A734" s="288"/>
      <c r="B734" s="288"/>
      <c r="C734" s="288"/>
      <c r="D734" s="288"/>
      <c r="E734" s="288"/>
      <c r="F734" s="288"/>
      <c r="G734" s="288"/>
      <c r="H734" s="288"/>
      <c r="I734" s="288"/>
      <c r="J734" s="288"/>
      <c r="K734" s="288"/>
      <c r="L734" s="288"/>
      <c r="M734" s="288"/>
      <c r="N734" s="288"/>
      <c r="O734" s="288"/>
      <c r="P734" s="288"/>
      <c r="Q734" s="288"/>
      <c r="R734" s="288"/>
      <c r="S734" s="288"/>
      <c r="T734" s="288"/>
      <c r="U734" s="288"/>
      <c r="V734" s="288"/>
      <c r="W734" s="288"/>
      <c r="X734" s="288"/>
      <c r="Y734" s="288"/>
      <c r="Z734" s="288"/>
    </row>
    <row r="735" spans="1:26" ht="14.25" customHeight="1">
      <c r="A735" s="288"/>
      <c r="B735" s="288"/>
      <c r="C735" s="288"/>
      <c r="D735" s="288"/>
      <c r="E735" s="288"/>
      <c r="F735" s="288"/>
      <c r="G735" s="288"/>
      <c r="H735" s="288"/>
      <c r="I735" s="288"/>
      <c r="J735" s="288"/>
      <c r="K735" s="288"/>
      <c r="L735" s="288"/>
      <c r="M735" s="288"/>
      <c r="N735" s="288"/>
      <c r="O735" s="288"/>
      <c r="P735" s="288"/>
      <c r="Q735" s="288"/>
      <c r="R735" s="288"/>
      <c r="S735" s="288"/>
      <c r="T735" s="288"/>
      <c r="U735" s="288"/>
      <c r="V735" s="288"/>
      <c r="W735" s="288"/>
      <c r="X735" s="288"/>
      <c r="Y735" s="288"/>
      <c r="Z735" s="288"/>
    </row>
    <row r="736" spans="1:26" ht="14.25" customHeight="1">
      <c r="A736" s="288"/>
      <c r="B736" s="288"/>
      <c r="C736" s="288"/>
      <c r="D736" s="288"/>
      <c r="E736" s="288"/>
      <c r="F736" s="288"/>
      <c r="G736" s="288"/>
      <c r="H736" s="288"/>
      <c r="I736" s="288"/>
      <c r="J736" s="288"/>
      <c r="K736" s="288"/>
      <c r="L736" s="288"/>
      <c r="M736" s="288"/>
      <c r="N736" s="288"/>
      <c r="O736" s="288"/>
      <c r="P736" s="288"/>
      <c r="Q736" s="288"/>
      <c r="R736" s="288"/>
      <c r="S736" s="288"/>
      <c r="T736" s="288"/>
      <c r="U736" s="288"/>
      <c r="V736" s="288"/>
      <c r="W736" s="288"/>
      <c r="X736" s="288"/>
      <c r="Y736" s="288"/>
      <c r="Z736" s="288"/>
    </row>
    <row r="737" spans="1:26" ht="14.25" customHeight="1">
      <c r="A737" s="288"/>
      <c r="B737" s="288"/>
      <c r="C737" s="288"/>
      <c r="D737" s="288"/>
      <c r="E737" s="288"/>
      <c r="F737" s="288"/>
      <c r="G737" s="288"/>
      <c r="H737" s="288"/>
      <c r="I737" s="288"/>
      <c r="J737" s="288"/>
      <c r="K737" s="288"/>
      <c r="L737" s="288"/>
      <c r="M737" s="288"/>
      <c r="N737" s="288"/>
      <c r="O737" s="288"/>
      <c r="P737" s="288"/>
      <c r="Q737" s="288"/>
      <c r="R737" s="288"/>
      <c r="S737" s="288"/>
      <c r="T737" s="288"/>
      <c r="U737" s="288"/>
      <c r="V737" s="288"/>
      <c r="W737" s="288"/>
      <c r="X737" s="288"/>
      <c r="Y737" s="288"/>
      <c r="Z737" s="288"/>
    </row>
    <row r="738" spans="1:26" ht="14.25" customHeight="1">
      <c r="A738" s="288"/>
      <c r="B738" s="288"/>
      <c r="C738" s="288"/>
      <c r="D738" s="288"/>
      <c r="E738" s="288"/>
      <c r="F738" s="288"/>
      <c r="G738" s="288"/>
      <c r="H738" s="288"/>
      <c r="I738" s="288"/>
      <c r="J738" s="288"/>
      <c r="K738" s="288"/>
      <c r="L738" s="288"/>
      <c r="M738" s="288"/>
      <c r="N738" s="288"/>
      <c r="O738" s="288"/>
      <c r="P738" s="288"/>
      <c r="Q738" s="288"/>
      <c r="R738" s="288"/>
      <c r="S738" s="288"/>
      <c r="T738" s="288"/>
      <c r="U738" s="288"/>
      <c r="V738" s="288"/>
      <c r="W738" s="288"/>
      <c r="X738" s="288"/>
      <c r="Y738" s="288"/>
      <c r="Z738" s="288"/>
    </row>
    <row r="739" spans="1:26" ht="14.25" customHeight="1">
      <c r="A739" s="288"/>
      <c r="B739" s="288"/>
      <c r="C739" s="288"/>
      <c r="D739" s="288"/>
      <c r="E739" s="288"/>
      <c r="F739" s="288"/>
      <c r="G739" s="288"/>
      <c r="H739" s="288"/>
      <c r="I739" s="288"/>
      <c r="J739" s="288"/>
      <c r="K739" s="288"/>
      <c r="L739" s="288"/>
      <c r="M739" s="288"/>
      <c r="N739" s="288"/>
      <c r="O739" s="288"/>
      <c r="P739" s="288"/>
      <c r="Q739" s="288"/>
      <c r="R739" s="288"/>
      <c r="S739" s="288"/>
      <c r="T739" s="288"/>
      <c r="U739" s="288"/>
      <c r="V739" s="288"/>
      <c r="W739" s="288"/>
      <c r="X739" s="288"/>
      <c r="Y739" s="288"/>
      <c r="Z739" s="288"/>
    </row>
    <row r="740" spans="1:26" ht="14.25" customHeight="1">
      <c r="A740" s="288"/>
      <c r="B740" s="288"/>
      <c r="C740" s="288"/>
      <c r="D740" s="288"/>
      <c r="E740" s="288"/>
      <c r="F740" s="288"/>
      <c r="G740" s="288"/>
      <c r="H740" s="288"/>
      <c r="I740" s="288"/>
      <c r="J740" s="288"/>
      <c r="K740" s="288"/>
      <c r="L740" s="288"/>
      <c r="M740" s="288"/>
      <c r="N740" s="288"/>
      <c r="O740" s="288"/>
      <c r="P740" s="288"/>
      <c r="Q740" s="288"/>
      <c r="R740" s="288"/>
      <c r="S740" s="288"/>
      <c r="T740" s="288"/>
      <c r="U740" s="288"/>
      <c r="V740" s="288"/>
      <c r="W740" s="288"/>
      <c r="X740" s="288"/>
      <c r="Y740" s="288"/>
      <c r="Z740" s="288"/>
    </row>
    <row r="741" spans="1:26" ht="14.25" customHeight="1">
      <c r="A741" s="288"/>
      <c r="B741" s="288"/>
      <c r="C741" s="288"/>
      <c r="D741" s="288"/>
      <c r="E741" s="288"/>
      <c r="F741" s="288"/>
      <c r="G741" s="288"/>
      <c r="H741" s="288"/>
      <c r="I741" s="288"/>
      <c r="J741" s="288"/>
      <c r="K741" s="288"/>
      <c r="L741" s="288"/>
      <c r="M741" s="288"/>
      <c r="N741" s="288"/>
      <c r="O741" s="288"/>
      <c r="P741" s="288"/>
      <c r="Q741" s="288"/>
      <c r="R741" s="288"/>
      <c r="S741" s="288"/>
      <c r="T741" s="288"/>
      <c r="U741" s="288"/>
      <c r="V741" s="288"/>
      <c r="W741" s="288"/>
      <c r="X741" s="288"/>
      <c r="Y741" s="288"/>
      <c r="Z741" s="288"/>
    </row>
    <row r="742" spans="1:26" ht="14.25" customHeight="1">
      <c r="A742" s="288"/>
      <c r="B742" s="288"/>
      <c r="C742" s="288"/>
      <c r="D742" s="288"/>
      <c r="E742" s="288"/>
      <c r="F742" s="288"/>
      <c r="G742" s="288"/>
      <c r="H742" s="288"/>
      <c r="I742" s="288"/>
      <c r="J742" s="288"/>
      <c r="K742" s="288"/>
      <c r="L742" s="288"/>
      <c r="M742" s="288"/>
      <c r="N742" s="288"/>
      <c r="O742" s="288"/>
      <c r="P742" s="288"/>
      <c r="Q742" s="288"/>
      <c r="R742" s="288"/>
      <c r="S742" s="288"/>
      <c r="T742" s="288"/>
      <c r="U742" s="288"/>
      <c r="V742" s="288"/>
      <c r="W742" s="288"/>
      <c r="X742" s="288"/>
      <c r="Y742" s="288"/>
      <c r="Z742" s="288"/>
    </row>
    <row r="743" spans="1:26" ht="14.25" customHeight="1">
      <c r="A743" s="288"/>
      <c r="B743" s="288"/>
      <c r="C743" s="288"/>
      <c r="D743" s="288"/>
      <c r="E743" s="288"/>
      <c r="F743" s="288"/>
      <c r="G743" s="288"/>
      <c r="H743" s="288"/>
      <c r="I743" s="288"/>
      <c r="J743" s="288"/>
      <c r="K743" s="288"/>
      <c r="L743" s="288"/>
      <c r="M743" s="288"/>
      <c r="N743" s="288"/>
      <c r="O743" s="288"/>
      <c r="P743" s="288"/>
      <c r="Q743" s="288"/>
      <c r="R743" s="288"/>
      <c r="S743" s="288"/>
      <c r="T743" s="288"/>
      <c r="U743" s="288"/>
      <c r="V743" s="288"/>
      <c r="W743" s="288"/>
      <c r="X743" s="288"/>
      <c r="Y743" s="288"/>
      <c r="Z743" s="288"/>
    </row>
    <row r="744" spans="1:26" ht="14.25" customHeight="1">
      <c r="A744" s="288"/>
      <c r="B744" s="288"/>
      <c r="C744" s="288"/>
      <c r="D744" s="288"/>
      <c r="E744" s="288"/>
      <c r="F744" s="288"/>
      <c r="G744" s="288"/>
      <c r="H744" s="288"/>
      <c r="I744" s="288"/>
      <c r="J744" s="288"/>
      <c r="K744" s="288"/>
      <c r="L744" s="288"/>
      <c r="M744" s="288"/>
      <c r="N744" s="288"/>
      <c r="O744" s="288"/>
      <c r="P744" s="288"/>
      <c r="Q744" s="288"/>
      <c r="R744" s="288"/>
      <c r="S744" s="288"/>
      <c r="T744" s="288"/>
      <c r="U744" s="288"/>
      <c r="V744" s="288"/>
      <c r="W744" s="288"/>
      <c r="X744" s="288"/>
      <c r="Y744" s="288"/>
      <c r="Z744" s="288"/>
    </row>
    <row r="745" spans="1:26" ht="14.25" customHeight="1">
      <c r="A745" s="288"/>
      <c r="B745" s="288"/>
      <c r="C745" s="288"/>
      <c r="D745" s="288"/>
      <c r="E745" s="288"/>
      <c r="F745" s="288"/>
      <c r="G745" s="288"/>
      <c r="H745" s="288"/>
      <c r="I745" s="288"/>
      <c r="J745" s="288"/>
      <c r="K745" s="288"/>
      <c r="L745" s="288"/>
      <c r="M745" s="288"/>
      <c r="N745" s="288"/>
      <c r="O745" s="288"/>
      <c r="P745" s="288"/>
      <c r="Q745" s="288"/>
      <c r="R745" s="288"/>
      <c r="S745" s="288"/>
      <c r="T745" s="288"/>
      <c r="U745" s="288"/>
      <c r="V745" s="288"/>
      <c r="W745" s="288"/>
      <c r="X745" s="288"/>
      <c r="Y745" s="288"/>
      <c r="Z745" s="288"/>
    </row>
    <row r="746" spans="1:26" ht="14.25" customHeight="1">
      <c r="A746" s="288"/>
      <c r="B746" s="288"/>
      <c r="C746" s="288"/>
      <c r="D746" s="288"/>
      <c r="E746" s="288"/>
      <c r="F746" s="288"/>
      <c r="G746" s="288"/>
      <c r="H746" s="288"/>
      <c r="I746" s="288"/>
      <c r="J746" s="288"/>
      <c r="K746" s="288"/>
      <c r="L746" s="288"/>
      <c r="M746" s="288"/>
      <c r="N746" s="288"/>
      <c r="O746" s="288"/>
      <c r="P746" s="288"/>
      <c r="Q746" s="288"/>
      <c r="R746" s="288"/>
      <c r="S746" s="288"/>
      <c r="T746" s="288"/>
      <c r="U746" s="288"/>
      <c r="V746" s="288"/>
      <c r="W746" s="288"/>
      <c r="X746" s="288"/>
      <c r="Y746" s="288"/>
      <c r="Z746" s="288"/>
    </row>
    <row r="747" spans="1:26" ht="14.25" customHeight="1">
      <c r="A747" s="288"/>
      <c r="B747" s="288"/>
      <c r="C747" s="288"/>
      <c r="D747" s="288"/>
      <c r="E747" s="288"/>
      <c r="F747" s="288"/>
      <c r="G747" s="288"/>
      <c r="H747" s="288"/>
      <c r="I747" s="288"/>
      <c r="J747" s="288"/>
      <c r="K747" s="288"/>
      <c r="L747" s="288"/>
      <c r="M747" s="288"/>
      <c r="N747" s="288"/>
      <c r="O747" s="288"/>
      <c r="P747" s="288"/>
      <c r="Q747" s="288"/>
      <c r="R747" s="288"/>
      <c r="S747" s="288"/>
      <c r="T747" s="288"/>
      <c r="U747" s="288"/>
      <c r="V747" s="288"/>
      <c r="W747" s="288"/>
      <c r="X747" s="288"/>
      <c r="Y747" s="288"/>
      <c r="Z747" s="288"/>
    </row>
    <row r="748" spans="1:26" ht="14.25" customHeight="1">
      <c r="A748" s="288"/>
      <c r="B748" s="288"/>
      <c r="C748" s="288"/>
      <c r="D748" s="288"/>
      <c r="E748" s="288"/>
      <c r="F748" s="288"/>
      <c r="G748" s="288"/>
      <c r="H748" s="288"/>
      <c r="I748" s="288"/>
      <c r="J748" s="288"/>
      <c r="K748" s="288"/>
      <c r="L748" s="288"/>
      <c r="M748" s="288"/>
      <c r="N748" s="288"/>
      <c r="O748" s="288"/>
      <c r="P748" s="288"/>
      <c r="Q748" s="288"/>
      <c r="R748" s="288"/>
      <c r="S748" s="288"/>
      <c r="T748" s="288"/>
      <c r="U748" s="288"/>
      <c r="V748" s="288"/>
      <c r="W748" s="288"/>
      <c r="X748" s="288"/>
      <c r="Y748" s="288"/>
      <c r="Z748" s="288"/>
    </row>
    <row r="749" spans="1:26" ht="14.25" customHeight="1">
      <c r="A749" s="288"/>
      <c r="B749" s="288"/>
      <c r="C749" s="288"/>
      <c r="D749" s="288"/>
      <c r="E749" s="288"/>
      <c r="F749" s="288"/>
      <c r="G749" s="288"/>
      <c r="H749" s="288"/>
      <c r="I749" s="288"/>
      <c r="J749" s="288"/>
      <c r="K749" s="288"/>
      <c r="L749" s="288"/>
      <c r="M749" s="288"/>
      <c r="N749" s="288"/>
      <c r="O749" s="288"/>
      <c r="P749" s="288"/>
      <c r="Q749" s="288"/>
      <c r="R749" s="288"/>
      <c r="S749" s="288"/>
      <c r="T749" s="288"/>
      <c r="U749" s="288"/>
      <c r="V749" s="288"/>
      <c r="W749" s="288"/>
      <c r="X749" s="288"/>
      <c r="Y749" s="288"/>
      <c r="Z749" s="288"/>
    </row>
    <row r="750" spans="1:26" ht="14.25" customHeight="1">
      <c r="A750" s="288"/>
      <c r="B750" s="288"/>
      <c r="C750" s="288"/>
      <c r="D750" s="288"/>
      <c r="E750" s="288"/>
      <c r="F750" s="288"/>
      <c r="G750" s="288"/>
      <c r="H750" s="288"/>
      <c r="I750" s="288"/>
      <c r="J750" s="288"/>
      <c r="K750" s="288"/>
      <c r="L750" s="288"/>
      <c r="M750" s="288"/>
      <c r="N750" s="288"/>
      <c r="O750" s="288"/>
      <c r="P750" s="288"/>
      <c r="Q750" s="288"/>
      <c r="R750" s="288"/>
      <c r="S750" s="288"/>
      <c r="T750" s="288"/>
      <c r="U750" s="288"/>
      <c r="V750" s="288"/>
      <c r="W750" s="288"/>
      <c r="X750" s="288"/>
      <c r="Y750" s="288"/>
      <c r="Z750" s="288"/>
    </row>
    <row r="751" spans="1:26" ht="14.25" customHeight="1">
      <c r="A751" s="288"/>
      <c r="B751" s="288"/>
      <c r="C751" s="288"/>
      <c r="D751" s="288"/>
      <c r="E751" s="288"/>
      <c r="F751" s="288"/>
      <c r="G751" s="288"/>
      <c r="H751" s="288"/>
      <c r="I751" s="288"/>
      <c r="J751" s="288"/>
      <c r="K751" s="288"/>
      <c r="L751" s="288"/>
      <c r="M751" s="288"/>
      <c r="N751" s="288"/>
      <c r="O751" s="288"/>
      <c r="P751" s="288"/>
      <c r="Q751" s="288"/>
      <c r="R751" s="288"/>
      <c r="S751" s="288"/>
      <c r="T751" s="288"/>
      <c r="U751" s="288"/>
      <c r="V751" s="288"/>
      <c r="W751" s="288"/>
      <c r="X751" s="288"/>
      <c r="Y751" s="288"/>
      <c r="Z751" s="288"/>
    </row>
    <row r="752" spans="1:26" ht="14.25" customHeight="1">
      <c r="A752" s="288"/>
      <c r="B752" s="288"/>
      <c r="C752" s="288"/>
      <c r="D752" s="288"/>
      <c r="E752" s="288"/>
      <c r="F752" s="288"/>
      <c r="G752" s="288"/>
      <c r="H752" s="288"/>
      <c r="I752" s="288"/>
      <c r="J752" s="288"/>
      <c r="K752" s="288"/>
      <c r="L752" s="288"/>
      <c r="M752" s="288"/>
      <c r="N752" s="288"/>
      <c r="O752" s="288"/>
      <c r="P752" s="288"/>
      <c r="Q752" s="288"/>
      <c r="R752" s="288"/>
      <c r="S752" s="288"/>
      <c r="T752" s="288"/>
      <c r="U752" s="288"/>
      <c r="V752" s="288"/>
      <c r="W752" s="288"/>
      <c r="X752" s="288"/>
      <c r="Y752" s="288"/>
      <c r="Z752" s="288"/>
    </row>
    <row r="753" spans="1:26" ht="14.25" customHeight="1">
      <c r="A753" s="288"/>
      <c r="B753" s="288"/>
      <c r="C753" s="288"/>
      <c r="D753" s="288"/>
      <c r="E753" s="288"/>
      <c r="F753" s="288"/>
      <c r="G753" s="288"/>
      <c r="H753" s="288"/>
      <c r="I753" s="288"/>
      <c r="J753" s="288"/>
      <c r="K753" s="288"/>
      <c r="L753" s="288"/>
      <c r="M753" s="288"/>
      <c r="N753" s="288"/>
      <c r="O753" s="288"/>
      <c r="P753" s="288"/>
      <c r="Q753" s="288"/>
      <c r="R753" s="288"/>
      <c r="S753" s="288"/>
      <c r="T753" s="288"/>
      <c r="U753" s="288"/>
      <c r="V753" s="288"/>
      <c r="W753" s="288"/>
      <c r="X753" s="288"/>
      <c r="Y753" s="288"/>
      <c r="Z753" s="288"/>
    </row>
    <row r="754" spans="1:26" ht="14.25" customHeight="1">
      <c r="A754" s="288"/>
      <c r="B754" s="288"/>
      <c r="C754" s="288"/>
      <c r="D754" s="288"/>
      <c r="E754" s="288"/>
      <c r="F754" s="288"/>
      <c r="G754" s="288"/>
      <c r="H754" s="288"/>
      <c r="I754" s="288"/>
      <c r="J754" s="288"/>
      <c r="K754" s="288"/>
      <c r="L754" s="288"/>
      <c r="M754" s="288"/>
      <c r="N754" s="288"/>
      <c r="O754" s="288"/>
      <c r="P754" s="288"/>
      <c r="Q754" s="288"/>
      <c r="R754" s="288"/>
      <c r="S754" s="288"/>
      <c r="T754" s="288"/>
      <c r="U754" s="288"/>
      <c r="V754" s="288"/>
      <c r="W754" s="288"/>
      <c r="X754" s="288"/>
      <c r="Y754" s="288"/>
      <c r="Z754" s="288"/>
    </row>
    <row r="755" spans="1:26" ht="14.25" customHeight="1">
      <c r="A755" s="288"/>
      <c r="B755" s="288"/>
      <c r="C755" s="288"/>
      <c r="D755" s="288"/>
      <c r="E755" s="288"/>
      <c r="F755" s="288"/>
      <c r="G755" s="288"/>
      <c r="H755" s="288"/>
      <c r="I755" s="288"/>
      <c r="J755" s="288"/>
      <c r="K755" s="288"/>
      <c r="L755" s="288"/>
      <c r="M755" s="288"/>
      <c r="N755" s="288"/>
      <c r="O755" s="288"/>
      <c r="P755" s="288"/>
      <c r="Q755" s="288"/>
      <c r="R755" s="288"/>
      <c r="S755" s="288"/>
      <c r="T755" s="288"/>
      <c r="U755" s="288"/>
      <c r="V755" s="288"/>
      <c r="W755" s="288"/>
      <c r="X755" s="288"/>
      <c r="Y755" s="288"/>
      <c r="Z755" s="288"/>
    </row>
    <row r="756" spans="1:26" ht="14.25" customHeight="1">
      <c r="A756" s="288"/>
      <c r="B756" s="288"/>
      <c r="C756" s="288"/>
      <c r="D756" s="288"/>
      <c r="E756" s="288"/>
      <c r="F756" s="288"/>
      <c r="G756" s="288"/>
      <c r="H756" s="288"/>
      <c r="I756" s="288"/>
      <c r="J756" s="288"/>
      <c r="K756" s="288"/>
      <c r="L756" s="288"/>
      <c r="M756" s="288"/>
      <c r="N756" s="288"/>
      <c r="O756" s="288"/>
      <c r="P756" s="288"/>
      <c r="Q756" s="288"/>
      <c r="R756" s="288"/>
      <c r="S756" s="288"/>
      <c r="T756" s="288"/>
      <c r="U756" s="288"/>
      <c r="V756" s="288"/>
      <c r="W756" s="288"/>
      <c r="X756" s="288"/>
      <c r="Y756" s="288"/>
      <c r="Z756" s="288"/>
    </row>
    <row r="757" spans="1:26" ht="14.25" customHeight="1">
      <c r="A757" s="288"/>
      <c r="B757" s="288"/>
      <c r="C757" s="288"/>
      <c r="D757" s="288"/>
      <c r="E757" s="288"/>
      <c r="F757" s="288"/>
      <c r="G757" s="288"/>
      <c r="H757" s="288"/>
      <c r="I757" s="288"/>
      <c r="J757" s="288"/>
      <c r="K757" s="288"/>
      <c r="L757" s="288"/>
      <c r="M757" s="288"/>
      <c r="N757" s="288"/>
      <c r="O757" s="288"/>
      <c r="P757" s="288"/>
      <c r="Q757" s="288"/>
      <c r="R757" s="288"/>
      <c r="S757" s="288"/>
      <c r="T757" s="288"/>
      <c r="U757" s="288"/>
      <c r="V757" s="288"/>
      <c r="W757" s="288"/>
      <c r="X757" s="288"/>
      <c r="Y757" s="288"/>
      <c r="Z757" s="288"/>
    </row>
    <row r="758" spans="1:26" ht="14.25" customHeight="1">
      <c r="A758" s="288"/>
      <c r="B758" s="288"/>
      <c r="C758" s="288"/>
      <c r="D758" s="288"/>
      <c r="E758" s="288"/>
      <c r="F758" s="288"/>
      <c r="G758" s="288"/>
      <c r="H758" s="288"/>
      <c r="I758" s="288"/>
      <c r="J758" s="288"/>
      <c r="K758" s="288"/>
      <c r="L758" s="288"/>
      <c r="M758" s="288"/>
      <c r="N758" s="288"/>
      <c r="O758" s="288"/>
      <c r="P758" s="288"/>
      <c r="Q758" s="288"/>
      <c r="R758" s="288"/>
      <c r="S758" s="288"/>
      <c r="T758" s="288"/>
      <c r="U758" s="288"/>
      <c r="V758" s="288"/>
      <c r="W758" s="288"/>
      <c r="X758" s="288"/>
      <c r="Y758" s="288"/>
      <c r="Z758" s="288"/>
    </row>
    <row r="759" spans="1:26" ht="14.25" customHeight="1">
      <c r="A759" s="288"/>
      <c r="B759" s="288"/>
      <c r="C759" s="288"/>
      <c r="D759" s="288"/>
      <c r="E759" s="288"/>
      <c r="F759" s="288"/>
      <c r="G759" s="288"/>
      <c r="H759" s="288"/>
      <c r="I759" s="288"/>
      <c r="J759" s="288"/>
      <c r="K759" s="288"/>
      <c r="L759" s="288"/>
      <c r="M759" s="288"/>
      <c r="N759" s="288"/>
      <c r="O759" s="288"/>
      <c r="P759" s="288"/>
      <c r="Q759" s="288"/>
      <c r="R759" s="288"/>
      <c r="S759" s="288"/>
      <c r="T759" s="288"/>
      <c r="U759" s="288"/>
      <c r="V759" s="288"/>
      <c r="W759" s="288"/>
      <c r="X759" s="288"/>
      <c r="Y759" s="288"/>
      <c r="Z759" s="288"/>
    </row>
    <row r="760" spans="1:26" ht="14.25" customHeight="1">
      <c r="A760" s="288"/>
      <c r="B760" s="288"/>
      <c r="C760" s="288"/>
      <c r="D760" s="288"/>
      <c r="E760" s="288"/>
      <c r="F760" s="288"/>
      <c r="G760" s="288"/>
      <c r="H760" s="288"/>
      <c r="I760" s="288"/>
      <c r="J760" s="288"/>
      <c r="K760" s="288"/>
      <c r="L760" s="288"/>
      <c r="M760" s="288"/>
      <c r="N760" s="288"/>
      <c r="O760" s="288"/>
      <c r="P760" s="288"/>
      <c r="Q760" s="288"/>
      <c r="R760" s="288"/>
      <c r="S760" s="288"/>
      <c r="T760" s="288"/>
      <c r="U760" s="288"/>
      <c r="V760" s="288"/>
      <c r="W760" s="288"/>
      <c r="X760" s="288"/>
      <c r="Y760" s="288"/>
      <c r="Z760" s="288"/>
    </row>
    <row r="761" spans="1:26" ht="14.25" customHeight="1">
      <c r="A761" s="288"/>
      <c r="B761" s="288"/>
      <c r="C761" s="288"/>
      <c r="D761" s="288"/>
      <c r="E761" s="288"/>
      <c r="F761" s="288"/>
      <c r="G761" s="288"/>
      <c r="H761" s="288"/>
      <c r="I761" s="288"/>
      <c r="J761" s="288"/>
      <c r="K761" s="288"/>
      <c r="L761" s="288"/>
      <c r="M761" s="288"/>
      <c r="N761" s="288"/>
      <c r="O761" s="288"/>
      <c r="P761" s="288"/>
      <c r="Q761" s="288"/>
      <c r="R761" s="288"/>
      <c r="S761" s="288"/>
      <c r="T761" s="288"/>
      <c r="U761" s="288"/>
      <c r="V761" s="288"/>
      <c r="W761" s="288"/>
      <c r="X761" s="288"/>
      <c r="Y761" s="288"/>
      <c r="Z761" s="288"/>
    </row>
    <row r="762" spans="1:26" ht="14.25" customHeight="1">
      <c r="A762" s="288"/>
      <c r="B762" s="288"/>
      <c r="C762" s="288"/>
      <c r="D762" s="288"/>
      <c r="E762" s="288"/>
      <c r="F762" s="288"/>
      <c r="G762" s="288"/>
      <c r="H762" s="288"/>
      <c r="I762" s="288"/>
      <c r="J762" s="288"/>
      <c r="K762" s="288"/>
      <c r="L762" s="288"/>
      <c r="M762" s="288"/>
      <c r="N762" s="288"/>
      <c r="O762" s="288"/>
      <c r="P762" s="288"/>
      <c r="Q762" s="288"/>
      <c r="R762" s="288"/>
      <c r="S762" s="288"/>
      <c r="T762" s="288"/>
      <c r="U762" s="288"/>
      <c r="V762" s="288"/>
      <c r="W762" s="288"/>
      <c r="X762" s="288"/>
      <c r="Y762" s="288"/>
      <c r="Z762" s="288"/>
    </row>
    <row r="763" spans="1:26" ht="14.25" customHeight="1">
      <c r="A763" s="288"/>
      <c r="B763" s="288"/>
      <c r="C763" s="288"/>
      <c r="D763" s="288"/>
      <c r="E763" s="288"/>
      <c r="F763" s="288"/>
      <c r="G763" s="288"/>
      <c r="H763" s="288"/>
      <c r="I763" s="288"/>
      <c r="J763" s="288"/>
      <c r="K763" s="288"/>
      <c r="L763" s="288"/>
      <c r="M763" s="288"/>
      <c r="N763" s="288"/>
      <c r="O763" s="288"/>
      <c r="P763" s="288"/>
      <c r="Q763" s="288"/>
      <c r="R763" s="288"/>
      <c r="S763" s="288"/>
      <c r="T763" s="288"/>
      <c r="U763" s="288"/>
      <c r="V763" s="288"/>
      <c r="W763" s="288"/>
      <c r="X763" s="288"/>
      <c r="Y763" s="288"/>
      <c r="Z763" s="288"/>
    </row>
    <row r="764" spans="1:26" ht="14.25" customHeight="1">
      <c r="A764" s="288"/>
      <c r="B764" s="288"/>
      <c r="C764" s="288"/>
      <c r="D764" s="288"/>
      <c r="E764" s="288"/>
      <c r="F764" s="288"/>
      <c r="G764" s="288"/>
      <c r="H764" s="288"/>
      <c r="I764" s="288"/>
      <c r="J764" s="288"/>
      <c r="K764" s="288"/>
      <c r="L764" s="288"/>
      <c r="M764" s="288"/>
      <c r="N764" s="288"/>
      <c r="O764" s="288"/>
      <c r="P764" s="288"/>
      <c r="Q764" s="288"/>
      <c r="R764" s="288"/>
      <c r="S764" s="288"/>
      <c r="T764" s="288"/>
      <c r="U764" s="288"/>
      <c r="V764" s="288"/>
      <c r="W764" s="288"/>
      <c r="X764" s="288"/>
      <c r="Y764" s="288"/>
      <c r="Z764" s="288"/>
    </row>
    <row r="765" spans="1:26" ht="14.25" customHeight="1">
      <c r="A765" s="288"/>
      <c r="B765" s="288"/>
      <c r="C765" s="288"/>
      <c r="D765" s="288"/>
      <c r="E765" s="288"/>
      <c r="F765" s="288"/>
      <c r="G765" s="288"/>
      <c r="H765" s="288"/>
      <c r="I765" s="288"/>
      <c r="J765" s="288"/>
      <c r="K765" s="288"/>
      <c r="L765" s="288"/>
      <c r="M765" s="288"/>
      <c r="N765" s="288"/>
      <c r="O765" s="288"/>
      <c r="P765" s="288"/>
      <c r="Q765" s="288"/>
      <c r="R765" s="288"/>
      <c r="S765" s="288"/>
      <c r="T765" s="288"/>
      <c r="U765" s="288"/>
      <c r="V765" s="288"/>
      <c r="W765" s="288"/>
      <c r="X765" s="288"/>
      <c r="Y765" s="288"/>
      <c r="Z765" s="288"/>
    </row>
    <row r="766" spans="1:26" ht="14.25" customHeight="1">
      <c r="A766" s="288"/>
      <c r="B766" s="288"/>
      <c r="C766" s="288"/>
      <c r="D766" s="288"/>
      <c r="E766" s="288"/>
      <c r="F766" s="288"/>
      <c r="G766" s="288"/>
      <c r="H766" s="288"/>
      <c r="I766" s="288"/>
      <c r="J766" s="288"/>
      <c r="K766" s="288"/>
      <c r="L766" s="288"/>
      <c r="M766" s="288"/>
      <c r="N766" s="288"/>
      <c r="O766" s="288"/>
      <c r="P766" s="288"/>
      <c r="Q766" s="288"/>
      <c r="R766" s="288"/>
      <c r="S766" s="288"/>
      <c r="T766" s="288"/>
      <c r="U766" s="288"/>
      <c r="V766" s="288"/>
      <c r="W766" s="288"/>
      <c r="X766" s="288"/>
      <c r="Y766" s="288"/>
      <c r="Z766" s="288"/>
    </row>
    <row r="767" spans="1:26" ht="14.25" customHeight="1">
      <c r="A767" s="288"/>
      <c r="B767" s="288"/>
      <c r="C767" s="288"/>
      <c r="D767" s="288"/>
      <c r="E767" s="288"/>
      <c r="F767" s="288"/>
      <c r="G767" s="288"/>
      <c r="H767" s="288"/>
      <c r="I767" s="288"/>
      <c r="J767" s="288"/>
      <c r="K767" s="288"/>
      <c r="L767" s="288"/>
      <c r="M767" s="288"/>
      <c r="N767" s="288"/>
      <c r="O767" s="288"/>
      <c r="P767" s="288"/>
      <c r="Q767" s="288"/>
      <c r="R767" s="288"/>
      <c r="S767" s="288"/>
      <c r="T767" s="288"/>
      <c r="U767" s="288"/>
      <c r="V767" s="288"/>
      <c r="W767" s="288"/>
      <c r="X767" s="288"/>
      <c r="Y767" s="288"/>
      <c r="Z767" s="288"/>
    </row>
    <row r="768" spans="1:26" ht="14.25" customHeight="1">
      <c r="A768" s="288"/>
      <c r="B768" s="288"/>
      <c r="C768" s="288"/>
      <c r="D768" s="288"/>
      <c r="E768" s="288"/>
      <c r="F768" s="288"/>
      <c r="G768" s="288"/>
      <c r="H768" s="288"/>
      <c r="I768" s="288"/>
      <c r="J768" s="288"/>
      <c r="K768" s="288"/>
      <c r="L768" s="288"/>
      <c r="M768" s="288"/>
      <c r="N768" s="288"/>
      <c r="O768" s="288"/>
      <c r="P768" s="288"/>
      <c r="Q768" s="288"/>
      <c r="R768" s="288"/>
      <c r="S768" s="288"/>
      <c r="T768" s="288"/>
      <c r="U768" s="288"/>
      <c r="V768" s="288"/>
      <c r="W768" s="288"/>
      <c r="X768" s="288"/>
      <c r="Y768" s="288"/>
      <c r="Z768" s="288"/>
    </row>
    <row r="769" spans="1:26" ht="14.25" customHeight="1">
      <c r="A769" s="288"/>
      <c r="B769" s="288"/>
      <c r="C769" s="288"/>
      <c r="D769" s="288"/>
      <c r="E769" s="288"/>
      <c r="F769" s="288"/>
      <c r="G769" s="288"/>
      <c r="H769" s="288"/>
      <c r="I769" s="288"/>
      <c r="J769" s="288"/>
      <c r="K769" s="288"/>
      <c r="L769" s="288"/>
      <c r="M769" s="288"/>
      <c r="N769" s="288"/>
      <c r="O769" s="288"/>
      <c r="P769" s="288"/>
      <c r="Q769" s="288"/>
      <c r="R769" s="288"/>
      <c r="S769" s="288"/>
      <c r="T769" s="288"/>
      <c r="U769" s="288"/>
      <c r="V769" s="288"/>
      <c r="W769" s="288"/>
      <c r="X769" s="288"/>
      <c r="Y769" s="288"/>
      <c r="Z769" s="288"/>
    </row>
    <row r="770" spans="1:26" ht="14.25" customHeight="1">
      <c r="A770" s="288"/>
      <c r="B770" s="288"/>
      <c r="C770" s="288"/>
      <c r="D770" s="288"/>
      <c r="E770" s="288"/>
      <c r="F770" s="288"/>
      <c r="G770" s="288"/>
      <c r="H770" s="288"/>
      <c r="I770" s="288"/>
      <c r="J770" s="288"/>
      <c r="K770" s="288"/>
      <c r="L770" s="288"/>
      <c r="M770" s="288"/>
      <c r="N770" s="288"/>
      <c r="O770" s="288"/>
      <c r="P770" s="288"/>
      <c r="Q770" s="288"/>
      <c r="R770" s="288"/>
      <c r="S770" s="288"/>
      <c r="T770" s="288"/>
      <c r="U770" s="288"/>
      <c r="V770" s="288"/>
      <c r="W770" s="288"/>
      <c r="X770" s="288"/>
      <c r="Y770" s="288"/>
      <c r="Z770" s="288"/>
    </row>
    <row r="771" spans="1:26" ht="14.25" customHeight="1">
      <c r="A771" s="288"/>
      <c r="B771" s="288"/>
      <c r="C771" s="288"/>
      <c r="D771" s="288"/>
      <c r="E771" s="288"/>
      <c r="F771" s="288"/>
      <c r="G771" s="288"/>
      <c r="H771" s="288"/>
      <c r="I771" s="288"/>
      <c r="J771" s="288"/>
      <c r="K771" s="288"/>
      <c r="L771" s="288"/>
      <c r="M771" s="288"/>
      <c r="N771" s="288"/>
      <c r="O771" s="288"/>
      <c r="P771" s="288"/>
      <c r="Q771" s="288"/>
      <c r="R771" s="288"/>
      <c r="S771" s="288"/>
      <c r="T771" s="288"/>
      <c r="U771" s="288"/>
      <c r="V771" s="288"/>
      <c r="W771" s="288"/>
      <c r="X771" s="288"/>
      <c r="Y771" s="288"/>
      <c r="Z771" s="288"/>
    </row>
    <row r="772" spans="1:26" ht="14.25" customHeight="1">
      <c r="A772" s="288"/>
      <c r="B772" s="288"/>
      <c r="C772" s="288"/>
      <c r="D772" s="288"/>
      <c r="E772" s="288"/>
      <c r="F772" s="288"/>
      <c r="G772" s="288"/>
      <c r="H772" s="288"/>
      <c r="I772" s="288"/>
      <c r="J772" s="288"/>
      <c r="K772" s="288"/>
      <c r="L772" s="288"/>
      <c r="M772" s="288"/>
      <c r="N772" s="288"/>
      <c r="O772" s="288"/>
      <c r="P772" s="288"/>
      <c r="Q772" s="288"/>
      <c r="R772" s="288"/>
      <c r="S772" s="288"/>
      <c r="T772" s="288"/>
      <c r="U772" s="288"/>
      <c r="V772" s="288"/>
      <c r="W772" s="288"/>
      <c r="X772" s="288"/>
      <c r="Y772" s="288"/>
      <c r="Z772" s="288"/>
    </row>
    <row r="773" spans="1:26" ht="14.25" customHeight="1">
      <c r="A773" s="288"/>
      <c r="B773" s="288"/>
      <c r="C773" s="288"/>
      <c r="D773" s="288"/>
      <c r="E773" s="288"/>
      <c r="F773" s="288"/>
      <c r="G773" s="288"/>
      <c r="H773" s="288"/>
      <c r="I773" s="288"/>
      <c r="J773" s="288"/>
      <c r="K773" s="288"/>
      <c r="L773" s="288"/>
      <c r="M773" s="288"/>
      <c r="N773" s="288"/>
      <c r="O773" s="288"/>
      <c r="P773" s="288"/>
      <c r="Q773" s="288"/>
      <c r="R773" s="288"/>
      <c r="S773" s="288"/>
      <c r="T773" s="288"/>
      <c r="U773" s="288"/>
      <c r="V773" s="288"/>
      <c r="W773" s="288"/>
      <c r="X773" s="288"/>
      <c r="Y773" s="288"/>
      <c r="Z773" s="288"/>
    </row>
    <row r="774" spans="1:26" ht="14.25" customHeight="1">
      <c r="A774" s="288"/>
      <c r="B774" s="288"/>
      <c r="C774" s="288"/>
      <c r="D774" s="288"/>
      <c r="E774" s="288"/>
      <c r="F774" s="288"/>
      <c r="G774" s="288"/>
      <c r="H774" s="288"/>
      <c r="I774" s="288"/>
      <c r="J774" s="288"/>
      <c r="K774" s="288"/>
      <c r="L774" s="288"/>
      <c r="M774" s="288"/>
      <c r="N774" s="288"/>
      <c r="O774" s="288"/>
      <c r="P774" s="288"/>
      <c r="Q774" s="288"/>
      <c r="R774" s="288"/>
      <c r="S774" s="288"/>
      <c r="T774" s="288"/>
      <c r="U774" s="288"/>
      <c r="V774" s="288"/>
      <c r="W774" s="288"/>
      <c r="X774" s="288"/>
      <c r="Y774" s="288"/>
      <c r="Z774" s="288"/>
    </row>
    <row r="775" spans="1:26" ht="14.25" customHeight="1">
      <c r="A775" s="288"/>
      <c r="B775" s="288"/>
      <c r="C775" s="288"/>
      <c r="D775" s="288"/>
      <c r="E775" s="288"/>
      <c r="F775" s="288"/>
      <c r="G775" s="288"/>
      <c r="H775" s="288"/>
      <c r="I775" s="288"/>
      <c r="J775" s="288"/>
      <c r="K775" s="288"/>
      <c r="L775" s="288"/>
      <c r="M775" s="288"/>
      <c r="N775" s="288"/>
      <c r="O775" s="288"/>
      <c r="P775" s="288"/>
      <c r="Q775" s="288"/>
      <c r="R775" s="288"/>
      <c r="S775" s="288"/>
      <c r="T775" s="288"/>
      <c r="U775" s="288"/>
      <c r="V775" s="288"/>
      <c r="W775" s="288"/>
      <c r="X775" s="288"/>
      <c r="Y775" s="288"/>
      <c r="Z775" s="288"/>
    </row>
    <row r="776" spans="1:26" ht="14.25" customHeight="1">
      <c r="A776" s="288"/>
      <c r="B776" s="288"/>
      <c r="C776" s="288"/>
      <c r="D776" s="288"/>
      <c r="E776" s="288"/>
      <c r="F776" s="288"/>
      <c r="G776" s="288"/>
      <c r="H776" s="288"/>
      <c r="I776" s="288"/>
      <c r="J776" s="288"/>
      <c r="K776" s="288"/>
      <c r="L776" s="288"/>
      <c r="M776" s="288"/>
      <c r="N776" s="288"/>
      <c r="O776" s="288"/>
      <c r="P776" s="288"/>
      <c r="Q776" s="288"/>
      <c r="R776" s="288"/>
      <c r="S776" s="288"/>
      <c r="T776" s="288"/>
      <c r="U776" s="288"/>
      <c r="V776" s="288"/>
      <c r="W776" s="288"/>
      <c r="X776" s="288"/>
      <c r="Y776" s="288"/>
      <c r="Z776" s="288"/>
    </row>
    <row r="777" spans="1:26" ht="14.25" customHeight="1">
      <c r="A777" s="288"/>
      <c r="B777" s="288"/>
      <c r="C777" s="288"/>
      <c r="D777" s="288"/>
      <c r="E777" s="288"/>
      <c r="F777" s="288"/>
      <c r="G777" s="288"/>
      <c r="H777" s="288"/>
      <c r="I777" s="288"/>
      <c r="J777" s="288"/>
      <c r="K777" s="288"/>
      <c r="L777" s="288"/>
      <c r="M777" s="288"/>
      <c r="N777" s="288"/>
      <c r="O777" s="288"/>
      <c r="P777" s="288"/>
      <c r="Q777" s="288"/>
      <c r="R777" s="288"/>
      <c r="S777" s="288"/>
      <c r="T777" s="288"/>
      <c r="U777" s="288"/>
      <c r="V777" s="288"/>
      <c r="W777" s="288"/>
      <c r="X777" s="288"/>
      <c r="Y777" s="288"/>
      <c r="Z777" s="288"/>
    </row>
    <row r="778" spans="1:26" ht="14.25" customHeight="1">
      <c r="A778" s="288"/>
      <c r="B778" s="288"/>
      <c r="C778" s="288"/>
      <c r="D778" s="288"/>
      <c r="E778" s="288"/>
      <c r="F778" s="288"/>
      <c r="G778" s="288"/>
      <c r="H778" s="288"/>
      <c r="I778" s="288"/>
      <c r="J778" s="288"/>
      <c r="K778" s="288"/>
      <c r="L778" s="288"/>
      <c r="M778" s="288"/>
      <c r="N778" s="288"/>
      <c r="O778" s="288"/>
      <c r="P778" s="288"/>
      <c r="Q778" s="288"/>
      <c r="R778" s="288"/>
      <c r="S778" s="288"/>
      <c r="T778" s="288"/>
      <c r="U778" s="288"/>
      <c r="V778" s="288"/>
      <c r="W778" s="288"/>
      <c r="X778" s="288"/>
      <c r="Y778" s="288"/>
      <c r="Z778" s="288"/>
    </row>
    <row r="779" spans="1:26" ht="14.25" customHeight="1">
      <c r="A779" s="288"/>
      <c r="B779" s="288"/>
      <c r="C779" s="288"/>
      <c r="D779" s="288"/>
      <c r="E779" s="288"/>
      <c r="F779" s="288"/>
      <c r="G779" s="288"/>
      <c r="H779" s="288"/>
      <c r="I779" s="288"/>
      <c r="J779" s="288"/>
      <c r="K779" s="288"/>
      <c r="L779" s="288"/>
      <c r="M779" s="288"/>
      <c r="N779" s="288"/>
      <c r="O779" s="288"/>
      <c r="P779" s="288"/>
      <c r="Q779" s="288"/>
      <c r="R779" s="288"/>
      <c r="S779" s="288"/>
      <c r="T779" s="288"/>
      <c r="U779" s="288"/>
      <c r="V779" s="288"/>
      <c r="W779" s="288"/>
      <c r="X779" s="288"/>
      <c r="Y779" s="288"/>
      <c r="Z779" s="288"/>
    </row>
    <row r="780" spans="1:26" ht="14.25" customHeight="1">
      <c r="A780" s="288"/>
      <c r="B780" s="288"/>
      <c r="C780" s="288"/>
      <c r="D780" s="288"/>
      <c r="E780" s="288"/>
      <c r="F780" s="288"/>
      <c r="G780" s="288"/>
      <c r="H780" s="288"/>
      <c r="I780" s="288"/>
      <c r="J780" s="288"/>
      <c r="K780" s="288"/>
      <c r="L780" s="288"/>
      <c r="M780" s="288"/>
      <c r="N780" s="288"/>
      <c r="O780" s="288"/>
      <c r="P780" s="288"/>
      <c r="Q780" s="288"/>
      <c r="R780" s="288"/>
      <c r="S780" s="288"/>
      <c r="T780" s="288"/>
      <c r="U780" s="288"/>
      <c r="V780" s="288"/>
      <c r="W780" s="288"/>
      <c r="X780" s="288"/>
      <c r="Y780" s="288"/>
      <c r="Z780" s="288"/>
    </row>
    <row r="781" spans="1:26" ht="14.25" customHeight="1">
      <c r="A781" s="288"/>
      <c r="B781" s="288"/>
      <c r="C781" s="288"/>
      <c r="D781" s="288"/>
      <c r="E781" s="288"/>
      <c r="F781" s="288"/>
      <c r="G781" s="288"/>
      <c r="H781" s="288"/>
      <c r="I781" s="288"/>
      <c r="J781" s="288"/>
      <c r="K781" s="288"/>
      <c r="L781" s="288"/>
      <c r="M781" s="288"/>
      <c r="N781" s="288"/>
      <c r="O781" s="288"/>
      <c r="P781" s="288"/>
      <c r="Q781" s="288"/>
      <c r="R781" s="288"/>
      <c r="S781" s="288"/>
      <c r="T781" s="288"/>
      <c r="U781" s="288"/>
      <c r="V781" s="288"/>
      <c r="W781" s="288"/>
      <c r="X781" s="288"/>
      <c r="Y781" s="288"/>
      <c r="Z781" s="288"/>
    </row>
    <row r="782" spans="1:26" ht="14.25" customHeight="1">
      <c r="A782" s="288"/>
      <c r="B782" s="288"/>
      <c r="C782" s="288"/>
      <c r="D782" s="288"/>
      <c r="E782" s="288"/>
      <c r="F782" s="288"/>
      <c r="G782" s="288"/>
      <c r="H782" s="288"/>
      <c r="I782" s="288"/>
      <c r="J782" s="288"/>
      <c r="K782" s="288"/>
      <c r="L782" s="288"/>
      <c r="M782" s="288"/>
      <c r="N782" s="288"/>
      <c r="O782" s="288"/>
      <c r="P782" s="288"/>
      <c r="Q782" s="288"/>
      <c r="R782" s="288"/>
      <c r="S782" s="288"/>
      <c r="T782" s="288"/>
      <c r="U782" s="288"/>
      <c r="V782" s="288"/>
      <c r="W782" s="288"/>
      <c r="X782" s="288"/>
      <c r="Y782" s="288"/>
      <c r="Z782" s="288"/>
    </row>
    <row r="783" spans="1:26" ht="14.25" customHeight="1">
      <c r="A783" s="288"/>
      <c r="B783" s="288"/>
      <c r="C783" s="288"/>
      <c r="D783" s="288"/>
      <c r="E783" s="288"/>
      <c r="F783" s="288"/>
      <c r="G783" s="288"/>
      <c r="H783" s="288"/>
      <c r="I783" s="288"/>
      <c r="J783" s="288"/>
      <c r="K783" s="288"/>
      <c r="L783" s="288"/>
      <c r="M783" s="288"/>
      <c r="N783" s="288"/>
      <c r="O783" s="288"/>
      <c r="P783" s="288"/>
      <c r="Q783" s="288"/>
      <c r="R783" s="288"/>
      <c r="S783" s="288"/>
      <c r="T783" s="288"/>
      <c r="U783" s="288"/>
      <c r="V783" s="288"/>
      <c r="W783" s="288"/>
      <c r="X783" s="288"/>
      <c r="Y783" s="288"/>
      <c r="Z783" s="288"/>
    </row>
    <row r="784" spans="1:26" ht="14.25" customHeight="1">
      <c r="A784" s="288"/>
      <c r="B784" s="288"/>
      <c r="C784" s="288"/>
      <c r="D784" s="288"/>
      <c r="E784" s="288"/>
      <c r="F784" s="288"/>
      <c r="G784" s="288"/>
      <c r="H784" s="288"/>
      <c r="I784" s="288"/>
      <c r="J784" s="288"/>
      <c r="K784" s="288"/>
      <c r="L784" s="288"/>
      <c r="M784" s="288"/>
      <c r="N784" s="288"/>
      <c r="O784" s="288"/>
      <c r="P784" s="288"/>
      <c r="Q784" s="288"/>
      <c r="R784" s="288"/>
      <c r="S784" s="288"/>
      <c r="T784" s="288"/>
      <c r="U784" s="288"/>
      <c r="V784" s="288"/>
      <c r="W784" s="288"/>
      <c r="X784" s="288"/>
      <c r="Y784" s="288"/>
      <c r="Z784" s="288"/>
    </row>
    <row r="785" spans="1:26" ht="14.25" customHeight="1">
      <c r="A785" s="288"/>
      <c r="B785" s="288"/>
      <c r="C785" s="288"/>
      <c r="D785" s="288"/>
      <c r="E785" s="288"/>
      <c r="F785" s="288"/>
      <c r="G785" s="288"/>
      <c r="H785" s="288"/>
      <c r="I785" s="288"/>
      <c r="J785" s="288"/>
      <c r="K785" s="288"/>
      <c r="L785" s="288"/>
      <c r="M785" s="288"/>
      <c r="N785" s="288"/>
      <c r="O785" s="288"/>
      <c r="P785" s="288"/>
      <c r="Q785" s="288"/>
      <c r="R785" s="288"/>
      <c r="S785" s="288"/>
      <c r="T785" s="288"/>
      <c r="U785" s="288"/>
      <c r="V785" s="288"/>
      <c r="W785" s="288"/>
      <c r="X785" s="288"/>
      <c r="Y785" s="288"/>
      <c r="Z785" s="288"/>
    </row>
    <row r="786" spans="1:26" ht="14.25" customHeight="1">
      <c r="A786" s="288"/>
      <c r="B786" s="288"/>
      <c r="C786" s="288"/>
      <c r="D786" s="288"/>
      <c r="E786" s="288"/>
      <c r="F786" s="288"/>
      <c r="G786" s="288"/>
      <c r="H786" s="288"/>
      <c r="I786" s="288"/>
      <c r="J786" s="288"/>
      <c r="K786" s="288"/>
      <c r="L786" s="288"/>
      <c r="M786" s="288"/>
      <c r="N786" s="288"/>
      <c r="O786" s="288"/>
      <c r="P786" s="288"/>
      <c r="Q786" s="288"/>
      <c r="R786" s="288"/>
      <c r="S786" s="288"/>
      <c r="T786" s="288"/>
      <c r="U786" s="288"/>
      <c r="V786" s="288"/>
      <c r="W786" s="288"/>
      <c r="X786" s="288"/>
      <c r="Y786" s="288"/>
      <c r="Z786" s="288"/>
    </row>
    <row r="787" spans="1:26" ht="14.25" customHeight="1">
      <c r="A787" s="288"/>
      <c r="B787" s="288"/>
      <c r="C787" s="288"/>
      <c r="D787" s="288"/>
      <c r="E787" s="288"/>
      <c r="F787" s="288"/>
      <c r="G787" s="288"/>
      <c r="H787" s="288"/>
      <c r="I787" s="288"/>
      <c r="J787" s="288"/>
      <c r="K787" s="288"/>
      <c r="L787" s="288"/>
      <c r="M787" s="288"/>
      <c r="N787" s="288"/>
      <c r="O787" s="288"/>
      <c r="P787" s="288"/>
      <c r="Q787" s="288"/>
      <c r="R787" s="288"/>
      <c r="S787" s="288"/>
      <c r="T787" s="288"/>
      <c r="U787" s="288"/>
      <c r="V787" s="288"/>
      <c r="W787" s="288"/>
      <c r="X787" s="288"/>
      <c r="Y787" s="288"/>
      <c r="Z787" s="288"/>
    </row>
    <row r="788" spans="1:26" ht="14.25" customHeight="1">
      <c r="A788" s="288"/>
      <c r="B788" s="288"/>
      <c r="C788" s="288"/>
      <c r="D788" s="288"/>
      <c r="E788" s="288"/>
      <c r="F788" s="288"/>
      <c r="G788" s="288"/>
      <c r="H788" s="288"/>
      <c r="I788" s="288"/>
      <c r="J788" s="288"/>
      <c r="K788" s="288"/>
      <c r="L788" s="288"/>
      <c r="M788" s="288"/>
      <c r="N788" s="288"/>
      <c r="O788" s="288"/>
      <c r="P788" s="288"/>
      <c r="Q788" s="288"/>
      <c r="R788" s="288"/>
      <c r="S788" s="288"/>
      <c r="T788" s="288"/>
      <c r="U788" s="288"/>
      <c r="V788" s="288"/>
      <c r="W788" s="288"/>
      <c r="X788" s="288"/>
      <c r="Y788" s="288"/>
      <c r="Z788" s="288"/>
    </row>
    <row r="789" spans="1:26" ht="14.25" customHeight="1">
      <c r="A789" s="288"/>
      <c r="B789" s="288"/>
      <c r="C789" s="288"/>
      <c r="D789" s="288"/>
      <c r="E789" s="288"/>
      <c r="F789" s="288"/>
      <c r="G789" s="288"/>
      <c r="H789" s="288"/>
      <c r="I789" s="288"/>
      <c r="J789" s="288"/>
      <c r="K789" s="288"/>
      <c r="L789" s="288"/>
      <c r="M789" s="288"/>
      <c r="N789" s="288"/>
      <c r="O789" s="288"/>
      <c r="P789" s="288"/>
      <c r="Q789" s="288"/>
      <c r="R789" s="288"/>
      <c r="S789" s="288"/>
      <c r="T789" s="288"/>
      <c r="U789" s="288"/>
      <c r="V789" s="288"/>
      <c r="W789" s="288"/>
      <c r="X789" s="288"/>
      <c r="Y789" s="288"/>
      <c r="Z789" s="288"/>
    </row>
    <row r="790" spans="1:26" ht="14.25" customHeight="1">
      <c r="A790" s="288"/>
      <c r="B790" s="288"/>
      <c r="C790" s="288"/>
      <c r="D790" s="288"/>
      <c r="E790" s="288"/>
      <c r="F790" s="288"/>
      <c r="G790" s="288"/>
      <c r="H790" s="288"/>
      <c r="I790" s="288"/>
      <c r="J790" s="288"/>
      <c r="K790" s="288"/>
      <c r="L790" s="288"/>
      <c r="M790" s="288"/>
      <c r="N790" s="288"/>
      <c r="O790" s="288"/>
      <c r="P790" s="288"/>
      <c r="Q790" s="288"/>
      <c r="R790" s="288"/>
      <c r="S790" s="288"/>
      <c r="T790" s="288"/>
      <c r="U790" s="288"/>
      <c r="V790" s="288"/>
      <c r="W790" s="288"/>
      <c r="X790" s="288"/>
      <c r="Y790" s="288"/>
      <c r="Z790" s="288"/>
    </row>
    <row r="791" spans="1:26" ht="14.25" customHeight="1">
      <c r="A791" s="288"/>
      <c r="B791" s="288"/>
      <c r="C791" s="288"/>
      <c r="D791" s="288"/>
      <c r="E791" s="288"/>
      <c r="F791" s="288"/>
      <c r="G791" s="288"/>
      <c r="H791" s="288"/>
      <c r="I791" s="288"/>
      <c r="J791" s="288"/>
      <c r="K791" s="288"/>
      <c r="L791" s="288"/>
      <c r="M791" s="288"/>
      <c r="N791" s="288"/>
      <c r="O791" s="288"/>
      <c r="P791" s="288"/>
      <c r="Q791" s="288"/>
      <c r="R791" s="288"/>
      <c r="S791" s="288"/>
      <c r="T791" s="288"/>
      <c r="U791" s="288"/>
      <c r="V791" s="288"/>
      <c r="W791" s="288"/>
      <c r="X791" s="288"/>
      <c r="Y791" s="288"/>
      <c r="Z791" s="288"/>
    </row>
    <row r="792" spans="1:26" ht="14.25" customHeight="1">
      <c r="A792" s="288"/>
      <c r="B792" s="288"/>
      <c r="C792" s="288"/>
      <c r="D792" s="288"/>
      <c r="E792" s="288"/>
      <c r="F792" s="288"/>
      <c r="G792" s="288"/>
      <c r="H792" s="288"/>
      <c r="I792" s="288"/>
      <c r="J792" s="288"/>
      <c r="K792" s="288"/>
      <c r="L792" s="288"/>
      <c r="M792" s="288"/>
      <c r="N792" s="288"/>
      <c r="O792" s="288"/>
      <c r="P792" s="288"/>
      <c r="Q792" s="288"/>
      <c r="R792" s="288"/>
      <c r="S792" s="288"/>
      <c r="T792" s="288"/>
      <c r="U792" s="288"/>
      <c r="V792" s="288"/>
      <c r="W792" s="288"/>
      <c r="X792" s="288"/>
      <c r="Y792" s="288"/>
      <c r="Z792" s="288"/>
    </row>
    <row r="793" spans="1:26" ht="14.25" customHeight="1">
      <c r="A793" s="288"/>
      <c r="B793" s="288"/>
      <c r="C793" s="288"/>
      <c r="D793" s="288"/>
      <c r="E793" s="288"/>
      <c r="F793" s="288"/>
      <c r="G793" s="288"/>
      <c r="H793" s="288"/>
      <c r="I793" s="288"/>
      <c r="J793" s="288"/>
      <c r="K793" s="288"/>
      <c r="L793" s="288"/>
      <c r="M793" s="288"/>
      <c r="N793" s="288"/>
      <c r="O793" s="288"/>
      <c r="P793" s="288"/>
      <c r="Q793" s="288"/>
      <c r="R793" s="288"/>
      <c r="S793" s="288"/>
      <c r="T793" s="288"/>
      <c r="U793" s="288"/>
      <c r="V793" s="288"/>
      <c r="W793" s="288"/>
      <c r="X793" s="288"/>
      <c r="Y793" s="288"/>
      <c r="Z793" s="288"/>
    </row>
    <row r="794" spans="1:26" ht="14.25" customHeight="1">
      <c r="A794" s="288"/>
      <c r="B794" s="288"/>
      <c r="C794" s="288"/>
      <c r="D794" s="288"/>
      <c r="E794" s="288"/>
      <c r="F794" s="288"/>
      <c r="G794" s="288"/>
      <c r="H794" s="288"/>
      <c r="I794" s="288"/>
      <c r="J794" s="288"/>
      <c r="K794" s="288"/>
      <c r="L794" s="288"/>
      <c r="M794" s="288"/>
      <c r="N794" s="288"/>
      <c r="O794" s="288"/>
      <c r="P794" s="288"/>
      <c r="Q794" s="288"/>
      <c r="R794" s="288"/>
      <c r="S794" s="288"/>
      <c r="T794" s="288"/>
      <c r="U794" s="288"/>
      <c r="V794" s="288"/>
      <c r="W794" s="288"/>
      <c r="X794" s="288"/>
      <c r="Y794" s="288"/>
      <c r="Z794" s="288"/>
    </row>
    <row r="795" spans="1:26" ht="14.25" customHeight="1">
      <c r="A795" s="288"/>
      <c r="B795" s="288"/>
      <c r="C795" s="288"/>
      <c r="D795" s="288"/>
      <c r="E795" s="288"/>
      <c r="F795" s="288"/>
      <c r="G795" s="288"/>
      <c r="H795" s="288"/>
      <c r="I795" s="288"/>
      <c r="J795" s="288"/>
      <c r="K795" s="288"/>
      <c r="L795" s="288"/>
      <c r="M795" s="288"/>
      <c r="N795" s="288"/>
      <c r="O795" s="288"/>
      <c r="P795" s="288"/>
      <c r="Q795" s="288"/>
      <c r="R795" s="288"/>
      <c r="S795" s="288"/>
      <c r="T795" s="288"/>
      <c r="U795" s="288"/>
      <c r="V795" s="288"/>
      <c r="W795" s="288"/>
      <c r="X795" s="288"/>
      <c r="Y795" s="288"/>
      <c r="Z795" s="288"/>
    </row>
    <row r="796" spans="1:26" ht="14.25" customHeight="1">
      <c r="A796" s="288"/>
      <c r="B796" s="288"/>
      <c r="C796" s="288"/>
      <c r="D796" s="288"/>
      <c r="E796" s="288"/>
      <c r="F796" s="288"/>
      <c r="G796" s="288"/>
      <c r="H796" s="288"/>
      <c r="I796" s="288"/>
      <c r="J796" s="288"/>
      <c r="K796" s="288"/>
      <c r="L796" s="288"/>
      <c r="M796" s="288"/>
      <c r="N796" s="288"/>
      <c r="O796" s="288"/>
      <c r="P796" s="288"/>
      <c r="Q796" s="288"/>
      <c r="R796" s="288"/>
      <c r="S796" s="288"/>
      <c r="T796" s="288"/>
      <c r="U796" s="288"/>
      <c r="V796" s="288"/>
      <c r="W796" s="288"/>
      <c r="X796" s="288"/>
      <c r="Y796" s="288"/>
      <c r="Z796" s="288"/>
    </row>
    <row r="797" spans="1:26" ht="14.25" customHeight="1">
      <c r="A797" s="288"/>
      <c r="B797" s="288"/>
      <c r="C797" s="288"/>
      <c r="D797" s="288"/>
      <c r="E797" s="288"/>
      <c r="F797" s="288"/>
      <c r="G797" s="288"/>
      <c r="H797" s="288"/>
      <c r="I797" s="288"/>
      <c r="J797" s="288"/>
      <c r="K797" s="288"/>
      <c r="L797" s="288"/>
      <c r="M797" s="288"/>
      <c r="N797" s="288"/>
      <c r="O797" s="288"/>
      <c r="P797" s="288"/>
      <c r="Q797" s="288"/>
      <c r="R797" s="288"/>
      <c r="S797" s="288"/>
      <c r="T797" s="288"/>
      <c r="U797" s="288"/>
      <c r="V797" s="288"/>
      <c r="W797" s="288"/>
      <c r="X797" s="288"/>
      <c r="Y797" s="288"/>
      <c r="Z797" s="288"/>
    </row>
    <row r="798" spans="1:26" ht="14.25" customHeight="1">
      <c r="A798" s="288"/>
      <c r="B798" s="288"/>
      <c r="C798" s="288"/>
      <c r="D798" s="288"/>
      <c r="E798" s="288"/>
      <c r="F798" s="288"/>
      <c r="G798" s="288"/>
      <c r="H798" s="288"/>
      <c r="I798" s="288"/>
      <c r="J798" s="288"/>
      <c r="K798" s="288"/>
      <c r="L798" s="288"/>
      <c r="M798" s="288"/>
      <c r="N798" s="288"/>
      <c r="O798" s="288"/>
      <c r="P798" s="288"/>
      <c r="Q798" s="288"/>
      <c r="R798" s="288"/>
      <c r="S798" s="288"/>
      <c r="T798" s="288"/>
      <c r="U798" s="288"/>
      <c r="V798" s="288"/>
      <c r="W798" s="288"/>
      <c r="X798" s="288"/>
      <c r="Y798" s="288"/>
      <c r="Z798" s="288"/>
    </row>
    <row r="799" spans="1:26" ht="14.25" customHeight="1">
      <c r="A799" s="288"/>
      <c r="B799" s="288"/>
      <c r="C799" s="288"/>
      <c r="D799" s="288"/>
      <c r="E799" s="288"/>
      <c r="F799" s="288"/>
      <c r="G799" s="288"/>
      <c r="H799" s="288"/>
      <c r="I799" s="288"/>
      <c r="J799" s="288"/>
      <c r="K799" s="288"/>
      <c r="L799" s="288"/>
      <c r="M799" s="288"/>
      <c r="N799" s="288"/>
      <c r="O799" s="288"/>
      <c r="P799" s="288"/>
      <c r="Q799" s="288"/>
      <c r="R799" s="288"/>
      <c r="S799" s="288"/>
      <c r="T799" s="288"/>
      <c r="U799" s="288"/>
      <c r="V799" s="288"/>
      <c r="W799" s="288"/>
      <c r="X799" s="288"/>
      <c r="Y799" s="288"/>
      <c r="Z799" s="288"/>
    </row>
    <row r="800" spans="1:26" ht="14.25" customHeight="1">
      <c r="A800" s="288"/>
      <c r="B800" s="288"/>
      <c r="C800" s="288"/>
      <c r="D800" s="288"/>
      <c r="E800" s="288"/>
      <c r="F800" s="288"/>
      <c r="G800" s="288"/>
      <c r="H800" s="288"/>
      <c r="I800" s="288"/>
      <c r="J800" s="288"/>
      <c r="K800" s="288"/>
      <c r="L800" s="288"/>
      <c r="M800" s="288"/>
      <c r="N800" s="288"/>
      <c r="O800" s="288"/>
      <c r="P800" s="288"/>
      <c r="Q800" s="288"/>
      <c r="R800" s="288"/>
      <c r="S800" s="288"/>
      <c r="T800" s="288"/>
      <c r="U800" s="288"/>
      <c r="V800" s="288"/>
      <c r="W800" s="288"/>
      <c r="X800" s="288"/>
      <c r="Y800" s="288"/>
      <c r="Z800" s="288"/>
    </row>
    <row r="801" spans="1:26" ht="14.25" customHeight="1">
      <c r="A801" s="288"/>
      <c r="B801" s="288"/>
      <c r="C801" s="288"/>
      <c r="D801" s="288"/>
      <c r="E801" s="288"/>
      <c r="F801" s="288"/>
      <c r="G801" s="288"/>
      <c r="H801" s="288"/>
      <c r="I801" s="288"/>
      <c r="J801" s="288"/>
      <c r="K801" s="288"/>
      <c r="L801" s="288"/>
      <c r="M801" s="288"/>
      <c r="N801" s="288"/>
      <c r="O801" s="288"/>
      <c r="P801" s="288"/>
      <c r="Q801" s="288"/>
      <c r="R801" s="288"/>
      <c r="S801" s="288"/>
      <c r="T801" s="288"/>
      <c r="U801" s="288"/>
      <c r="V801" s="288"/>
      <c r="W801" s="288"/>
      <c r="X801" s="288"/>
      <c r="Y801" s="288"/>
      <c r="Z801" s="288"/>
    </row>
    <row r="802" spans="1:26" ht="14.25" customHeight="1">
      <c r="A802" s="288"/>
      <c r="B802" s="288"/>
      <c r="C802" s="288"/>
      <c r="D802" s="288"/>
      <c r="E802" s="288"/>
      <c r="F802" s="288"/>
      <c r="G802" s="288"/>
      <c r="H802" s="288"/>
      <c r="I802" s="288"/>
      <c r="J802" s="288"/>
      <c r="K802" s="288"/>
      <c r="L802" s="288"/>
      <c r="M802" s="288"/>
      <c r="N802" s="288"/>
      <c r="O802" s="288"/>
      <c r="P802" s="288"/>
      <c r="Q802" s="288"/>
      <c r="R802" s="288"/>
      <c r="S802" s="288"/>
      <c r="T802" s="288"/>
      <c r="U802" s="288"/>
      <c r="V802" s="288"/>
      <c r="W802" s="288"/>
      <c r="X802" s="288"/>
      <c r="Y802" s="288"/>
      <c r="Z802" s="288"/>
    </row>
    <row r="803" spans="1:26" ht="14.25" customHeight="1">
      <c r="A803" s="288"/>
      <c r="B803" s="288"/>
      <c r="C803" s="288"/>
      <c r="D803" s="288"/>
      <c r="E803" s="288"/>
      <c r="F803" s="288"/>
      <c r="G803" s="288"/>
      <c r="H803" s="288"/>
      <c r="I803" s="288"/>
      <c r="J803" s="288"/>
      <c r="K803" s="288"/>
      <c r="L803" s="288"/>
      <c r="M803" s="288"/>
      <c r="N803" s="288"/>
      <c r="O803" s="288"/>
      <c r="P803" s="288"/>
      <c r="Q803" s="288"/>
      <c r="R803" s="288"/>
      <c r="S803" s="288"/>
      <c r="T803" s="288"/>
      <c r="U803" s="288"/>
      <c r="V803" s="288"/>
      <c r="W803" s="288"/>
      <c r="X803" s="288"/>
      <c r="Y803" s="288"/>
      <c r="Z803" s="288"/>
    </row>
    <row r="804" spans="1:26" ht="14.25" customHeight="1">
      <c r="A804" s="288"/>
      <c r="B804" s="288"/>
      <c r="C804" s="288"/>
      <c r="D804" s="288"/>
      <c r="E804" s="288"/>
      <c r="F804" s="288"/>
      <c r="G804" s="288"/>
      <c r="H804" s="288"/>
      <c r="I804" s="288"/>
      <c r="J804" s="288"/>
      <c r="K804" s="288"/>
      <c r="L804" s="288"/>
      <c r="M804" s="288"/>
      <c r="N804" s="288"/>
      <c r="O804" s="288"/>
      <c r="P804" s="288"/>
      <c r="Q804" s="288"/>
      <c r="R804" s="288"/>
      <c r="S804" s="288"/>
      <c r="T804" s="288"/>
      <c r="U804" s="288"/>
      <c r="V804" s="288"/>
      <c r="W804" s="288"/>
      <c r="X804" s="288"/>
      <c r="Y804" s="288"/>
      <c r="Z804" s="288"/>
    </row>
    <row r="805" spans="1:26" ht="14.25" customHeight="1">
      <c r="A805" s="288"/>
      <c r="B805" s="288"/>
      <c r="C805" s="288"/>
      <c r="D805" s="288"/>
      <c r="E805" s="288"/>
      <c r="F805" s="288"/>
      <c r="G805" s="288"/>
      <c r="H805" s="288"/>
      <c r="I805" s="288"/>
      <c r="J805" s="288"/>
      <c r="K805" s="288"/>
      <c r="L805" s="288"/>
      <c r="M805" s="288"/>
      <c r="N805" s="288"/>
      <c r="O805" s="288"/>
      <c r="P805" s="288"/>
      <c r="Q805" s="288"/>
      <c r="R805" s="288"/>
      <c r="S805" s="288"/>
      <c r="T805" s="288"/>
      <c r="U805" s="288"/>
      <c r="V805" s="288"/>
      <c r="W805" s="288"/>
      <c r="X805" s="288"/>
      <c r="Y805" s="288"/>
      <c r="Z805" s="288"/>
    </row>
    <row r="806" spans="1:26" ht="14.25" customHeight="1">
      <c r="A806" s="288"/>
      <c r="B806" s="288"/>
      <c r="C806" s="288"/>
      <c r="D806" s="288"/>
      <c r="E806" s="288"/>
      <c r="F806" s="288"/>
      <c r="G806" s="288"/>
      <c r="H806" s="288"/>
      <c r="I806" s="288"/>
      <c r="J806" s="288"/>
      <c r="K806" s="288"/>
      <c r="L806" s="288"/>
      <c r="M806" s="288"/>
      <c r="N806" s="288"/>
      <c r="O806" s="288"/>
      <c r="P806" s="288"/>
      <c r="Q806" s="288"/>
      <c r="R806" s="288"/>
      <c r="S806" s="288"/>
      <c r="T806" s="288"/>
      <c r="U806" s="288"/>
      <c r="V806" s="288"/>
      <c r="W806" s="288"/>
      <c r="X806" s="288"/>
      <c r="Y806" s="288"/>
      <c r="Z806" s="288"/>
    </row>
    <row r="807" spans="1:26" ht="14.25" customHeight="1">
      <c r="A807" s="288"/>
      <c r="B807" s="288"/>
      <c r="C807" s="288"/>
      <c r="D807" s="288"/>
      <c r="E807" s="288"/>
      <c r="F807" s="288"/>
      <c r="G807" s="288"/>
      <c r="H807" s="288"/>
      <c r="I807" s="288"/>
      <c r="J807" s="288"/>
      <c r="K807" s="288"/>
      <c r="L807" s="288"/>
      <c r="M807" s="288"/>
      <c r="N807" s="288"/>
      <c r="O807" s="288"/>
      <c r="P807" s="288"/>
      <c r="Q807" s="288"/>
      <c r="R807" s="288"/>
      <c r="S807" s="288"/>
      <c r="T807" s="288"/>
      <c r="U807" s="288"/>
      <c r="V807" s="288"/>
      <c r="W807" s="288"/>
      <c r="X807" s="288"/>
      <c r="Y807" s="288"/>
      <c r="Z807" s="288"/>
    </row>
    <row r="808" spans="1:26" ht="14.25" customHeight="1">
      <c r="A808" s="288"/>
      <c r="B808" s="288"/>
      <c r="C808" s="288"/>
      <c r="D808" s="288"/>
      <c r="E808" s="288"/>
      <c r="F808" s="288"/>
      <c r="G808" s="288"/>
      <c r="H808" s="288"/>
      <c r="I808" s="288"/>
      <c r="J808" s="288"/>
      <c r="K808" s="288"/>
      <c r="L808" s="288"/>
      <c r="M808" s="288"/>
      <c r="N808" s="288"/>
      <c r="O808" s="288"/>
      <c r="P808" s="288"/>
      <c r="Q808" s="288"/>
      <c r="R808" s="288"/>
      <c r="S808" s="288"/>
      <c r="T808" s="288"/>
      <c r="U808" s="288"/>
      <c r="V808" s="288"/>
      <c r="W808" s="288"/>
      <c r="X808" s="288"/>
      <c r="Y808" s="288"/>
      <c r="Z808" s="288"/>
    </row>
    <row r="809" spans="1:26" ht="14.25" customHeight="1">
      <c r="A809" s="288"/>
      <c r="B809" s="288"/>
      <c r="C809" s="288"/>
      <c r="D809" s="288"/>
      <c r="E809" s="288"/>
      <c r="F809" s="288"/>
      <c r="G809" s="288"/>
      <c r="H809" s="288"/>
      <c r="I809" s="288"/>
      <c r="J809" s="288"/>
      <c r="K809" s="288"/>
      <c r="L809" s="288"/>
      <c r="M809" s="288"/>
      <c r="N809" s="288"/>
      <c r="O809" s="288"/>
      <c r="P809" s="288"/>
      <c r="Q809" s="288"/>
      <c r="R809" s="288"/>
      <c r="S809" s="288"/>
      <c r="T809" s="288"/>
      <c r="U809" s="288"/>
      <c r="V809" s="288"/>
      <c r="W809" s="288"/>
      <c r="X809" s="288"/>
      <c r="Y809" s="288"/>
      <c r="Z809" s="288"/>
    </row>
    <row r="810" spans="1:26" ht="14.25" customHeight="1">
      <c r="A810" s="288"/>
      <c r="B810" s="288"/>
      <c r="C810" s="288"/>
      <c r="D810" s="288"/>
      <c r="E810" s="288"/>
      <c r="F810" s="288"/>
      <c r="G810" s="288"/>
      <c r="H810" s="288"/>
      <c r="I810" s="288"/>
      <c r="J810" s="288"/>
      <c r="K810" s="288"/>
      <c r="L810" s="288"/>
      <c r="M810" s="288"/>
      <c r="N810" s="288"/>
      <c r="O810" s="288"/>
      <c r="P810" s="288"/>
      <c r="Q810" s="288"/>
      <c r="R810" s="288"/>
      <c r="S810" s="288"/>
      <c r="T810" s="288"/>
      <c r="U810" s="288"/>
      <c r="V810" s="288"/>
      <c r="W810" s="288"/>
      <c r="X810" s="288"/>
      <c r="Y810" s="288"/>
      <c r="Z810" s="288"/>
    </row>
    <row r="811" spans="1:26" ht="14.25" customHeight="1">
      <c r="A811" s="288"/>
      <c r="B811" s="288"/>
      <c r="C811" s="288"/>
      <c r="D811" s="288"/>
      <c r="E811" s="288"/>
      <c r="F811" s="288"/>
      <c r="G811" s="288"/>
      <c r="H811" s="288"/>
      <c r="I811" s="288"/>
      <c r="J811" s="288"/>
      <c r="K811" s="288"/>
      <c r="L811" s="288"/>
      <c r="M811" s="288"/>
      <c r="N811" s="288"/>
      <c r="O811" s="288"/>
      <c r="P811" s="288"/>
      <c r="Q811" s="288"/>
      <c r="R811" s="288"/>
      <c r="S811" s="288"/>
      <c r="T811" s="288"/>
      <c r="U811" s="288"/>
      <c r="V811" s="288"/>
      <c r="W811" s="288"/>
      <c r="X811" s="288"/>
      <c r="Y811" s="288"/>
      <c r="Z811" s="288"/>
    </row>
    <row r="812" spans="1:26" ht="14.25" customHeight="1">
      <c r="A812" s="288"/>
      <c r="B812" s="288"/>
      <c r="C812" s="288"/>
      <c r="D812" s="288"/>
      <c r="E812" s="288"/>
      <c r="F812" s="288"/>
      <c r="G812" s="288"/>
      <c r="H812" s="288"/>
      <c r="I812" s="288"/>
      <c r="J812" s="288"/>
      <c r="K812" s="288"/>
      <c r="L812" s="288"/>
      <c r="M812" s="288"/>
      <c r="N812" s="288"/>
      <c r="O812" s="288"/>
      <c r="P812" s="288"/>
      <c r="Q812" s="288"/>
      <c r="R812" s="288"/>
      <c r="S812" s="288"/>
      <c r="T812" s="288"/>
      <c r="U812" s="288"/>
      <c r="V812" s="288"/>
      <c r="W812" s="288"/>
      <c r="X812" s="288"/>
      <c r="Y812" s="288"/>
      <c r="Z812" s="288"/>
    </row>
    <row r="813" spans="1:26" ht="14.25" customHeight="1">
      <c r="A813" s="288"/>
      <c r="B813" s="288"/>
      <c r="C813" s="288"/>
      <c r="D813" s="288"/>
      <c r="E813" s="288"/>
      <c r="F813" s="288"/>
      <c r="G813" s="288"/>
      <c r="H813" s="288"/>
      <c r="I813" s="288"/>
      <c r="J813" s="288"/>
      <c r="K813" s="288"/>
      <c r="L813" s="288"/>
      <c r="M813" s="288"/>
      <c r="N813" s="288"/>
      <c r="O813" s="288"/>
      <c r="P813" s="288"/>
      <c r="Q813" s="288"/>
      <c r="R813" s="288"/>
      <c r="S813" s="288"/>
      <c r="T813" s="288"/>
      <c r="U813" s="288"/>
      <c r="V813" s="288"/>
      <c r="W813" s="288"/>
      <c r="X813" s="288"/>
      <c r="Y813" s="288"/>
      <c r="Z813" s="288"/>
    </row>
    <row r="814" spans="1:26" ht="14.25" customHeight="1">
      <c r="A814" s="288"/>
      <c r="B814" s="288"/>
      <c r="C814" s="288"/>
      <c r="D814" s="288"/>
      <c r="E814" s="288"/>
      <c r="F814" s="288"/>
      <c r="G814" s="288"/>
      <c r="H814" s="288"/>
      <c r="I814" s="288"/>
      <c r="J814" s="288"/>
      <c r="K814" s="288"/>
      <c r="L814" s="288"/>
      <c r="M814" s="288"/>
      <c r="N814" s="288"/>
      <c r="O814" s="288"/>
      <c r="P814" s="288"/>
      <c r="Q814" s="288"/>
      <c r="R814" s="288"/>
      <c r="S814" s="288"/>
      <c r="T814" s="288"/>
      <c r="U814" s="288"/>
      <c r="V814" s="288"/>
      <c r="W814" s="288"/>
      <c r="X814" s="288"/>
      <c r="Y814" s="288"/>
      <c r="Z814" s="288"/>
    </row>
    <row r="815" spans="1:26" ht="14.25" customHeight="1">
      <c r="A815" s="288"/>
      <c r="B815" s="288"/>
      <c r="C815" s="288"/>
      <c r="D815" s="288"/>
      <c r="E815" s="288"/>
      <c r="F815" s="288"/>
      <c r="G815" s="288"/>
      <c r="H815" s="288"/>
      <c r="I815" s="288"/>
      <c r="J815" s="288"/>
      <c r="K815" s="288"/>
      <c r="L815" s="288"/>
      <c r="M815" s="288"/>
      <c r="N815" s="288"/>
      <c r="O815" s="288"/>
      <c r="P815" s="288"/>
      <c r="Q815" s="288"/>
      <c r="R815" s="288"/>
      <c r="S815" s="288"/>
      <c r="T815" s="288"/>
      <c r="U815" s="288"/>
      <c r="V815" s="288"/>
      <c r="W815" s="288"/>
      <c r="X815" s="288"/>
      <c r="Y815" s="288"/>
      <c r="Z815" s="288"/>
    </row>
    <row r="816" spans="1:26" ht="14.25" customHeight="1">
      <c r="A816" s="288"/>
      <c r="B816" s="288"/>
      <c r="C816" s="288"/>
      <c r="D816" s="288"/>
      <c r="E816" s="288"/>
      <c r="F816" s="288"/>
      <c r="G816" s="288"/>
      <c r="H816" s="288"/>
      <c r="I816" s="288"/>
      <c r="J816" s="288"/>
      <c r="K816" s="288"/>
      <c r="L816" s="288"/>
      <c r="M816" s="288"/>
      <c r="N816" s="288"/>
      <c r="O816" s="288"/>
      <c r="P816" s="288"/>
      <c r="Q816" s="288"/>
      <c r="R816" s="288"/>
      <c r="S816" s="288"/>
      <c r="T816" s="288"/>
      <c r="U816" s="288"/>
      <c r="V816" s="288"/>
      <c r="W816" s="288"/>
      <c r="X816" s="288"/>
      <c r="Y816" s="288"/>
      <c r="Z816" s="288"/>
    </row>
    <row r="817" spans="1:26" ht="14.25" customHeight="1">
      <c r="A817" s="288"/>
      <c r="B817" s="288"/>
      <c r="C817" s="288"/>
      <c r="D817" s="288"/>
      <c r="E817" s="288"/>
      <c r="F817" s="288"/>
      <c r="G817" s="288"/>
      <c r="H817" s="288"/>
      <c r="I817" s="288"/>
      <c r="J817" s="288"/>
      <c r="K817" s="288"/>
      <c r="L817" s="288"/>
      <c r="M817" s="288"/>
      <c r="N817" s="288"/>
      <c r="O817" s="288"/>
      <c r="P817" s="288"/>
      <c r="Q817" s="288"/>
      <c r="R817" s="288"/>
      <c r="S817" s="288"/>
      <c r="T817" s="288"/>
      <c r="U817" s="288"/>
      <c r="V817" s="288"/>
      <c r="W817" s="288"/>
      <c r="X817" s="288"/>
      <c r="Y817" s="288"/>
      <c r="Z817" s="288"/>
    </row>
    <row r="818" spans="1:26" ht="14.25" customHeight="1">
      <c r="A818" s="288"/>
      <c r="B818" s="288"/>
      <c r="C818" s="288"/>
      <c r="D818" s="288"/>
      <c r="E818" s="288"/>
      <c r="F818" s="288"/>
      <c r="G818" s="288"/>
      <c r="H818" s="288"/>
      <c r="I818" s="288"/>
      <c r="J818" s="288"/>
      <c r="K818" s="288"/>
      <c r="L818" s="288"/>
      <c r="M818" s="288"/>
      <c r="N818" s="288"/>
      <c r="O818" s="288"/>
      <c r="P818" s="288"/>
      <c r="Q818" s="288"/>
      <c r="R818" s="288"/>
      <c r="S818" s="288"/>
      <c r="T818" s="288"/>
      <c r="U818" s="288"/>
      <c r="V818" s="288"/>
      <c r="W818" s="288"/>
      <c r="X818" s="288"/>
      <c r="Y818" s="288"/>
      <c r="Z818" s="288"/>
    </row>
    <row r="819" spans="1:26" ht="14.25" customHeight="1">
      <c r="A819" s="288"/>
      <c r="B819" s="288"/>
      <c r="C819" s="288"/>
      <c r="D819" s="288"/>
      <c r="E819" s="288"/>
      <c r="F819" s="288"/>
      <c r="G819" s="288"/>
      <c r="H819" s="288"/>
      <c r="I819" s="288"/>
      <c r="J819" s="288"/>
      <c r="K819" s="288"/>
      <c r="L819" s="288"/>
      <c r="M819" s="288"/>
      <c r="N819" s="288"/>
      <c r="O819" s="288"/>
      <c r="P819" s="288"/>
      <c r="Q819" s="288"/>
      <c r="R819" s="288"/>
      <c r="S819" s="288"/>
      <c r="T819" s="288"/>
      <c r="U819" s="288"/>
      <c r="V819" s="288"/>
      <c r="W819" s="288"/>
      <c r="X819" s="288"/>
      <c r="Y819" s="288"/>
      <c r="Z819" s="288"/>
    </row>
    <row r="820" spans="1:26" ht="14.25" customHeight="1">
      <c r="A820" s="288"/>
      <c r="B820" s="288"/>
      <c r="C820" s="288"/>
      <c r="D820" s="288"/>
      <c r="E820" s="288"/>
      <c r="F820" s="288"/>
      <c r="G820" s="288"/>
      <c r="H820" s="288"/>
      <c r="I820" s="288"/>
      <c r="J820" s="288"/>
      <c r="K820" s="288"/>
      <c r="L820" s="288"/>
      <c r="M820" s="288"/>
      <c r="N820" s="288"/>
      <c r="O820" s="288"/>
      <c r="P820" s="288"/>
      <c r="Q820" s="288"/>
      <c r="R820" s="288"/>
      <c r="S820" s="288"/>
      <c r="T820" s="288"/>
      <c r="U820" s="288"/>
      <c r="V820" s="288"/>
      <c r="W820" s="288"/>
      <c r="X820" s="288"/>
      <c r="Y820" s="288"/>
      <c r="Z820" s="288"/>
    </row>
    <row r="821" spans="1:26" ht="14.25" customHeight="1">
      <c r="A821" s="288"/>
      <c r="B821" s="288"/>
      <c r="C821" s="288"/>
      <c r="D821" s="288"/>
      <c r="E821" s="288"/>
      <c r="F821" s="288"/>
      <c r="G821" s="288"/>
      <c r="H821" s="288"/>
      <c r="I821" s="288"/>
      <c r="J821" s="288"/>
      <c r="K821" s="288"/>
      <c r="L821" s="288"/>
      <c r="M821" s="288"/>
      <c r="N821" s="288"/>
      <c r="O821" s="288"/>
      <c r="P821" s="288"/>
      <c r="Q821" s="288"/>
      <c r="R821" s="288"/>
      <c r="S821" s="288"/>
      <c r="T821" s="288"/>
      <c r="U821" s="288"/>
      <c r="V821" s="288"/>
      <c r="W821" s="288"/>
      <c r="X821" s="288"/>
      <c r="Y821" s="288"/>
      <c r="Z821" s="288"/>
    </row>
    <row r="822" spans="1:26" ht="14.25" customHeight="1">
      <c r="A822" s="288"/>
      <c r="B822" s="288"/>
      <c r="C822" s="288"/>
      <c r="D822" s="288"/>
      <c r="E822" s="288"/>
      <c r="F822" s="288"/>
      <c r="G822" s="288"/>
      <c r="H822" s="288"/>
      <c r="I822" s="288"/>
      <c r="J822" s="288"/>
      <c r="K822" s="288"/>
      <c r="L822" s="288"/>
      <c r="M822" s="288"/>
      <c r="N822" s="288"/>
      <c r="O822" s="288"/>
      <c r="P822" s="288"/>
      <c r="Q822" s="288"/>
      <c r="R822" s="288"/>
      <c r="S822" s="288"/>
      <c r="T822" s="288"/>
      <c r="U822" s="288"/>
      <c r="V822" s="288"/>
      <c r="W822" s="288"/>
      <c r="X822" s="288"/>
      <c r="Y822" s="288"/>
      <c r="Z822" s="288"/>
    </row>
    <row r="823" spans="1:26" ht="14.25" customHeight="1">
      <c r="A823" s="288"/>
      <c r="B823" s="288"/>
      <c r="C823" s="288"/>
      <c r="D823" s="288"/>
      <c r="E823" s="288"/>
      <c r="F823" s="288"/>
      <c r="G823" s="288"/>
      <c r="H823" s="288"/>
      <c r="I823" s="288"/>
      <c r="J823" s="288"/>
      <c r="K823" s="288"/>
      <c r="L823" s="288"/>
      <c r="M823" s="288"/>
      <c r="N823" s="288"/>
      <c r="O823" s="288"/>
      <c r="P823" s="288"/>
      <c r="Q823" s="288"/>
      <c r="R823" s="288"/>
      <c r="S823" s="288"/>
      <c r="T823" s="288"/>
      <c r="U823" s="288"/>
      <c r="V823" s="288"/>
      <c r="W823" s="288"/>
      <c r="X823" s="288"/>
      <c r="Y823" s="288"/>
      <c r="Z823" s="288"/>
    </row>
    <row r="824" spans="1:26" ht="14.25" customHeight="1">
      <c r="A824" s="288"/>
      <c r="B824" s="288"/>
      <c r="C824" s="288"/>
      <c r="D824" s="288"/>
      <c r="E824" s="288"/>
      <c r="F824" s="288"/>
      <c r="G824" s="288"/>
      <c r="H824" s="288"/>
      <c r="I824" s="288"/>
      <c r="J824" s="288"/>
      <c r="K824" s="288"/>
      <c r="L824" s="288"/>
      <c r="M824" s="288"/>
      <c r="N824" s="288"/>
      <c r="O824" s="288"/>
      <c r="P824" s="288"/>
      <c r="Q824" s="288"/>
      <c r="R824" s="288"/>
      <c r="S824" s="288"/>
      <c r="T824" s="288"/>
      <c r="U824" s="288"/>
      <c r="V824" s="288"/>
      <c r="W824" s="288"/>
      <c r="X824" s="288"/>
      <c r="Y824" s="288"/>
      <c r="Z824" s="288"/>
    </row>
    <row r="825" spans="1:26" ht="14.25" customHeight="1">
      <c r="A825" s="288"/>
      <c r="B825" s="288"/>
      <c r="C825" s="288"/>
      <c r="D825" s="288"/>
      <c r="E825" s="288"/>
      <c r="F825" s="288"/>
      <c r="G825" s="288"/>
      <c r="H825" s="288"/>
      <c r="I825" s="288"/>
      <c r="J825" s="288"/>
      <c r="K825" s="288"/>
      <c r="L825" s="288"/>
      <c r="M825" s="288"/>
      <c r="N825" s="288"/>
      <c r="O825" s="288"/>
      <c r="P825" s="288"/>
      <c r="Q825" s="288"/>
      <c r="R825" s="288"/>
      <c r="S825" s="288"/>
      <c r="T825" s="288"/>
      <c r="U825" s="288"/>
      <c r="V825" s="288"/>
      <c r="W825" s="288"/>
      <c r="X825" s="288"/>
      <c r="Y825" s="288"/>
      <c r="Z825" s="288"/>
    </row>
    <row r="826" spans="1:26" ht="14.25" customHeight="1">
      <c r="A826" s="288"/>
      <c r="B826" s="288"/>
      <c r="C826" s="288"/>
      <c r="D826" s="288"/>
      <c r="E826" s="288"/>
      <c r="F826" s="288"/>
      <c r="G826" s="288"/>
      <c r="H826" s="288"/>
      <c r="I826" s="288"/>
      <c r="J826" s="288"/>
      <c r="K826" s="288"/>
      <c r="L826" s="288"/>
      <c r="M826" s="288"/>
      <c r="N826" s="288"/>
      <c r="O826" s="288"/>
      <c r="P826" s="288"/>
      <c r="Q826" s="288"/>
      <c r="R826" s="288"/>
      <c r="S826" s="288"/>
      <c r="T826" s="288"/>
      <c r="U826" s="288"/>
      <c r="V826" s="288"/>
      <c r="W826" s="288"/>
      <c r="X826" s="288"/>
      <c r="Y826" s="288"/>
      <c r="Z826" s="288"/>
    </row>
    <row r="827" spans="1:26" ht="14.25" customHeight="1">
      <c r="A827" s="288"/>
      <c r="B827" s="288"/>
      <c r="C827" s="288"/>
      <c r="D827" s="288"/>
      <c r="E827" s="288"/>
      <c r="F827" s="288"/>
      <c r="G827" s="288"/>
      <c r="H827" s="288"/>
      <c r="I827" s="288"/>
      <c r="J827" s="288"/>
      <c r="K827" s="288"/>
      <c r="L827" s="288"/>
      <c r="M827" s="288"/>
      <c r="N827" s="288"/>
      <c r="O827" s="288"/>
      <c r="P827" s="288"/>
      <c r="Q827" s="288"/>
      <c r="R827" s="288"/>
      <c r="S827" s="288"/>
      <c r="T827" s="288"/>
      <c r="U827" s="288"/>
      <c r="V827" s="288"/>
      <c r="W827" s="288"/>
      <c r="X827" s="288"/>
      <c r="Y827" s="288"/>
      <c r="Z827" s="288"/>
    </row>
    <row r="828" spans="1:26" ht="14.25" customHeight="1">
      <c r="A828" s="288"/>
      <c r="B828" s="288"/>
      <c r="C828" s="288"/>
      <c r="D828" s="288"/>
      <c r="E828" s="288"/>
      <c r="F828" s="288"/>
      <c r="G828" s="288"/>
      <c r="H828" s="288"/>
      <c r="I828" s="288"/>
      <c r="J828" s="288"/>
      <c r="K828" s="288"/>
      <c r="L828" s="288"/>
      <c r="M828" s="288"/>
      <c r="N828" s="288"/>
      <c r="O828" s="288"/>
      <c r="P828" s="288"/>
      <c r="Q828" s="288"/>
      <c r="R828" s="288"/>
      <c r="S828" s="288"/>
      <c r="T828" s="288"/>
      <c r="U828" s="288"/>
      <c r="V828" s="288"/>
      <c r="W828" s="288"/>
      <c r="X828" s="288"/>
      <c r="Y828" s="288"/>
      <c r="Z828" s="288"/>
    </row>
    <row r="829" spans="1:26" ht="14.25" customHeight="1">
      <c r="A829" s="288"/>
      <c r="B829" s="288"/>
      <c r="C829" s="288"/>
      <c r="D829" s="288"/>
      <c r="E829" s="288"/>
      <c r="F829" s="288"/>
      <c r="G829" s="288"/>
      <c r="H829" s="288"/>
      <c r="I829" s="288"/>
      <c r="J829" s="288"/>
      <c r="K829" s="288"/>
      <c r="L829" s="288"/>
      <c r="M829" s="288"/>
      <c r="N829" s="288"/>
      <c r="O829" s="288"/>
      <c r="P829" s="288"/>
      <c r="Q829" s="288"/>
      <c r="R829" s="288"/>
      <c r="S829" s="288"/>
      <c r="T829" s="288"/>
      <c r="U829" s="288"/>
      <c r="V829" s="288"/>
      <c r="W829" s="288"/>
      <c r="X829" s="288"/>
      <c r="Y829" s="288"/>
      <c r="Z829" s="288"/>
    </row>
    <row r="830" spans="1:26" ht="14.25" customHeight="1">
      <c r="A830" s="288"/>
      <c r="B830" s="288"/>
      <c r="C830" s="288"/>
      <c r="D830" s="288"/>
      <c r="E830" s="288"/>
      <c r="F830" s="288"/>
      <c r="G830" s="288"/>
      <c r="H830" s="288"/>
      <c r="I830" s="288"/>
      <c r="J830" s="288"/>
      <c r="K830" s="288"/>
      <c r="L830" s="288"/>
      <c r="M830" s="288"/>
      <c r="N830" s="288"/>
      <c r="O830" s="288"/>
      <c r="P830" s="288"/>
      <c r="Q830" s="288"/>
      <c r="R830" s="288"/>
      <c r="S830" s="288"/>
      <c r="T830" s="288"/>
      <c r="U830" s="288"/>
      <c r="V830" s="288"/>
      <c r="W830" s="288"/>
      <c r="X830" s="288"/>
      <c r="Y830" s="288"/>
      <c r="Z830" s="288"/>
    </row>
    <row r="831" spans="1:26" ht="14.25" customHeight="1">
      <c r="A831" s="288"/>
      <c r="B831" s="288"/>
      <c r="C831" s="288"/>
      <c r="D831" s="288"/>
      <c r="E831" s="288"/>
      <c r="F831" s="288"/>
      <c r="G831" s="288"/>
      <c r="H831" s="288"/>
      <c r="I831" s="288"/>
      <c r="J831" s="288"/>
      <c r="K831" s="288"/>
      <c r="L831" s="288"/>
      <c r="M831" s="288"/>
      <c r="N831" s="288"/>
      <c r="O831" s="288"/>
      <c r="P831" s="288"/>
      <c r="Q831" s="288"/>
      <c r="R831" s="288"/>
      <c r="S831" s="288"/>
      <c r="T831" s="288"/>
      <c r="U831" s="288"/>
      <c r="V831" s="288"/>
      <c r="W831" s="288"/>
      <c r="X831" s="288"/>
      <c r="Y831" s="288"/>
      <c r="Z831" s="288"/>
    </row>
    <row r="832" spans="1:26" ht="14.25" customHeight="1">
      <c r="A832" s="288"/>
      <c r="B832" s="288"/>
      <c r="C832" s="288"/>
      <c r="D832" s="288"/>
      <c r="E832" s="288"/>
      <c r="F832" s="288"/>
      <c r="G832" s="288"/>
      <c r="H832" s="288"/>
      <c r="I832" s="288"/>
      <c r="J832" s="288"/>
      <c r="K832" s="288"/>
      <c r="L832" s="288"/>
      <c r="M832" s="288"/>
      <c r="N832" s="288"/>
      <c r="O832" s="288"/>
      <c r="P832" s="288"/>
      <c r="Q832" s="288"/>
      <c r="R832" s="288"/>
      <c r="S832" s="288"/>
      <c r="T832" s="288"/>
      <c r="U832" s="288"/>
      <c r="V832" s="288"/>
      <c r="W832" s="288"/>
      <c r="X832" s="288"/>
      <c r="Y832" s="288"/>
      <c r="Z832" s="288"/>
    </row>
    <row r="833" spans="1:26" ht="14.25" customHeight="1">
      <c r="A833" s="288"/>
      <c r="B833" s="288"/>
      <c r="C833" s="288"/>
      <c r="D833" s="288"/>
      <c r="E833" s="288"/>
      <c r="F833" s="288"/>
      <c r="G833" s="288"/>
      <c r="H833" s="288"/>
      <c r="I833" s="288"/>
      <c r="J833" s="288"/>
      <c r="K833" s="288"/>
      <c r="L833" s="288"/>
      <c r="M833" s="288"/>
      <c r="N833" s="288"/>
      <c r="O833" s="288"/>
      <c r="P833" s="288"/>
      <c r="Q833" s="288"/>
      <c r="R833" s="288"/>
      <c r="S833" s="288"/>
      <c r="T833" s="288"/>
      <c r="U833" s="288"/>
      <c r="V833" s="288"/>
      <c r="W833" s="288"/>
      <c r="X833" s="288"/>
      <c r="Y833" s="288"/>
      <c r="Z833" s="288"/>
    </row>
    <row r="834" spans="1:26" ht="14.25" customHeight="1">
      <c r="A834" s="288"/>
      <c r="B834" s="288"/>
      <c r="C834" s="288"/>
      <c r="D834" s="288"/>
      <c r="E834" s="288"/>
      <c r="F834" s="288"/>
      <c r="G834" s="288"/>
      <c r="H834" s="288"/>
      <c r="I834" s="288"/>
      <c r="J834" s="288"/>
      <c r="K834" s="288"/>
      <c r="L834" s="288"/>
      <c r="M834" s="288"/>
      <c r="N834" s="288"/>
      <c r="O834" s="288"/>
      <c r="P834" s="288"/>
      <c r="Q834" s="288"/>
      <c r="R834" s="288"/>
      <c r="S834" s="288"/>
      <c r="T834" s="288"/>
      <c r="U834" s="288"/>
      <c r="V834" s="288"/>
      <c r="W834" s="288"/>
      <c r="X834" s="288"/>
      <c r="Y834" s="288"/>
      <c r="Z834" s="288"/>
    </row>
    <row r="835" spans="1:26" ht="14.25" customHeight="1">
      <c r="A835" s="288"/>
      <c r="B835" s="288"/>
      <c r="C835" s="288"/>
      <c r="D835" s="288"/>
      <c r="E835" s="288"/>
      <c r="F835" s="288"/>
      <c r="G835" s="288"/>
      <c r="H835" s="288"/>
      <c r="I835" s="288"/>
      <c r="J835" s="288"/>
      <c r="K835" s="288"/>
      <c r="L835" s="288"/>
      <c r="M835" s="288"/>
      <c r="N835" s="288"/>
      <c r="O835" s="288"/>
      <c r="P835" s="288"/>
      <c r="Q835" s="288"/>
      <c r="R835" s="288"/>
      <c r="S835" s="288"/>
      <c r="T835" s="288"/>
      <c r="U835" s="288"/>
      <c r="V835" s="288"/>
      <c r="W835" s="288"/>
      <c r="X835" s="288"/>
      <c r="Y835" s="288"/>
      <c r="Z835" s="288"/>
    </row>
    <row r="836" spans="1:26" ht="14.25" customHeight="1">
      <c r="A836" s="288"/>
      <c r="B836" s="288"/>
      <c r="C836" s="288"/>
      <c r="D836" s="288"/>
      <c r="E836" s="288"/>
      <c r="F836" s="288"/>
      <c r="G836" s="288"/>
      <c r="H836" s="288"/>
      <c r="I836" s="288"/>
      <c r="J836" s="288"/>
      <c r="K836" s="288"/>
      <c r="L836" s="288"/>
      <c r="M836" s="288"/>
      <c r="N836" s="288"/>
      <c r="O836" s="288"/>
      <c r="P836" s="288"/>
      <c r="Q836" s="288"/>
      <c r="R836" s="288"/>
      <c r="S836" s="288"/>
      <c r="T836" s="288"/>
      <c r="U836" s="288"/>
      <c r="V836" s="288"/>
      <c r="W836" s="288"/>
      <c r="X836" s="288"/>
      <c r="Y836" s="288"/>
      <c r="Z836" s="288"/>
    </row>
    <row r="837" spans="1:26" ht="14.25" customHeight="1">
      <c r="A837" s="288"/>
      <c r="B837" s="288"/>
      <c r="C837" s="288"/>
      <c r="D837" s="288"/>
      <c r="E837" s="288"/>
      <c r="F837" s="288"/>
      <c r="G837" s="288"/>
      <c r="H837" s="288"/>
      <c r="I837" s="288"/>
      <c r="J837" s="288"/>
      <c r="K837" s="288"/>
      <c r="L837" s="288"/>
      <c r="M837" s="288"/>
      <c r="N837" s="288"/>
      <c r="O837" s="288"/>
      <c r="P837" s="288"/>
      <c r="Q837" s="288"/>
      <c r="R837" s="288"/>
      <c r="S837" s="288"/>
      <c r="T837" s="288"/>
      <c r="U837" s="288"/>
      <c r="V837" s="288"/>
      <c r="W837" s="288"/>
      <c r="X837" s="288"/>
      <c r="Y837" s="288"/>
      <c r="Z837" s="288"/>
    </row>
    <row r="838" spans="1:26" ht="14.25" customHeight="1">
      <c r="A838" s="288"/>
      <c r="B838" s="288"/>
      <c r="C838" s="288"/>
      <c r="D838" s="288"/>
      <c r="E838" s="288"/>
      <c r="F838" s="288"/>
      <c r="G838" s="288"/>
      <c r="H838" s="288"/>
      <c r="I838" s="288"/>
      <c r="J838" s="288"/>
      <c r="K838" s="288"/>
      <c r="L838" s="288"/>
      <c r="M838" s="288"/>
      <c r="N838" s="288"/>
      <c r="O838" s="288"/>
      <c r="P838" s="288"/>
      <c r="Q838" s="288"/>
      <c r="R838" s="288"/>
      <c r="S838" s="288"/>
      <c r="T838" s="288"/>
      <c r="U838" s="288"/>
      <c r="V838" s="288"/>
      <c r="W838" s="288"/>
      <c r="X838" s="288"/>
      <c r="Y838" s="288"/>
      <c r="Z838" s="288"/>
    </row>
    <row r="839" spans="1:26" ht="14.25" customHeight="1">
      <c r="A839" s="288"/>
      <c r="B839" s="288"/>
      <c r="C839" s="288"/>
      <c r="D839" s="288"/>
      <c r="E839" s="288"/>
      <c r="F839" s="288"/>
      <c r="G839" s="288"/>
      <c r="H839" s="288"/>
      <c r="I839" s="288"/>
      <c r="J839" s="288"/>
      <c r="K839" s="288"/>
      <c r="L839" s="288"/>
      <c r="M839" s="288"/>
      <c r="N839" s="288"/>
      <c r="O839" s="288"/>
      <c r="P839" s="288"/>
      <c r="Q839" s="288"/>
      <c r="R839" s="288"/>
      <c r="S839" s="288"/>
      <c r="T839" s="288"/>
      <c r="U839" s="288"/>
      <c r="V839" s="288"/>
      <c r="W839" s="288"/>
      <c r="X839" s="288"/>
      <c r="Y839" s="288"/>
      <c r="Z839" s="288"/>
    </row>
    <row r="840" spans="1:26" ht="14.25" customHeight="1">
      <c r="A840" s="288"/>
      <c r="B840" s="288"/>
      <c r="C840" s="288"/>
      <c r="D840" s="288"/>
      <c r="E840" s="288"/>
      <c r="F840" s="288"/>
      <c r="G840" s="288"/>
      <c r="H840" s="288"/>
      <c r="I840" s="288"/>
      <c r="J840" s="288"/>
      <c r="K840" s="288"/>
      <c r="L840" s="288"/>
      <c r="M840" s="288"/>
      <c r="N840" s="288"/>
      <c r="O840" s="288"/>
      <c r="P840" s="288"/>
      <c r="Q840" s="288"/>
      <c r="R840" s="288"/>
      <c r="S840" s="288"/>
      <c r="T840" s="288"/>
      <c r="U840" s="288"/>
      <c r="V840" s="288"/>
      <c r="W840" s="288"/>
      <c r="X840" s="288"/>
      <c r="Y840" s="288"/>
      <c r="Z840" s="288"/>
    </row>
    <row r="841" spans="1:26" ht="14.25" customHeight="1">
      <c r="A841" s="288"/>
      <c r="B841" s="288"/>
      <c r="C841" s="288"/>
      <c r="D841" s="288"/>
      <c r="E841" s="288"/>
      <c r="F841" s="288"/>
      <c r="G841" s="288"/>
      <c r="H841" s="288"/>
      <c r="I841" s="288"/>
      <c r="J841" s="288"/>
      <c r="K841" s="288"/>
      <c r="L841" s="288"/>
      <c r="M841" s="288"/>
      <c r="N841" s="288"/>
      <c r="O841" s="288"/>
      <c r="P841" s="288"/>
      <c r="Q841" s="288"/>
      <c r="R841" s="288"/>
      <c r="S841" s="288"/>
      <c r="T841" s="288"/>
      <c r="U841" s="288"/>
      <c r="V841" s="288"/>
      <c r="W841" s="288"/>
      <c r="X841" s="288"/>
      <c r="Y841" s="288"/>
      <c r="Z841" s="288"/>
    </row>
    <row r="842" spans="1:26" ht="14.25" customHeight="1">
      <c r="A842" s="288"/>
      <c r="B842" s="288"/>
      <c r="C842" s="288"/>
      <c r="D842" s="288"/>
      <c r="E842" s="288"/>
      <c r="F842" s="288"/>
      <c r="G842" s="288"/>
      <c r="H842" s="288"/>
      <c r="I842" s="288"/>
      <c r="J842" s="288"/>
      <c r="K842" s="288"/>
      <c r="L842" s="288"/>
      <c r="M842" s="288"/>
      <c r="N842" s="288"/>
      <c r="O842" s="288"/>
      <c r="P842" s="288"/>
      <c r="Q842" s="288"/>
      <c r="R842" s="288"/>
      <c r="S842" s="288"/>
      <c r="T842" s="288"/>
      <c r="U842" s="288"/>
      <c r="V842" s="288"/>
      <c r="W842" s="288"/>
      <c r="X842" s="288"/>
      <c r="Y842" s="288"/>
      <c r="Z842" s="288"/>
    </row>
    <row r="843" spans="1:26" ht="14.25" customHeight="1">
      <c r="A843" s="288"/>
      <c r="B843" s="288"/>
      <c r="C843" s="288"/>
      <c r="D843" s="288"/>
      <c r="E843" s="288"/>
      <c r="F843" s="288"/>
      <c r="G843" s="288"/>
      <c r="H843" s="288"/>
      <c r="I843" s="288"/>
      <c r="J843" s="288"/>
      <c r="K843" s="288"/>
      <c r="L843" s="288"/>
      <c r="M843" s="288"/>
      <c r="N843" s="288"/>
      <c r="O843" s="288"/>
      <c r="P843" s="288"/>
      <c r="Q843" s="288"/>
      <c r="R843" s="288"/>
      <c r="S843" s="288"/>
      <c r="T843" s="288"/>
      <c r="U843" s="288"/>
      <c r="V843" s="288"/>
      <c r="W843" s="288"/>
      <c r="X843" s="288"/>
      <c r="Y843" s="288"/>
      <c r="Z843" s="288"/>
    </row>
    <row r="844" spans="1:26" ht="14.25" customHeight="1">
      <c r="A844" s="288"/>
      <c r="B844" s="288"/>
      <c r="C844" s="288"/>
      <c r="D844" s="288"/>
      <c r="E844" s="288"/>
      <c r="F844" s="288"/>
      <c r="G844" s="288"/>
      <c r="H844" s="288"/>
      <c r="I844" s="288"/>
      <c r="J844" s="288"/>
      <c r="K844" s="288"/>
      <c r="L844" s="288"/>
      <c r="M844" s="288"/>
      <c r="N844" s="288"/>
      <c r="O844" s="288"/>
      <c r="P844" s="288"/>
      <c r="Q844" s="288"/>
      <c r="R844" s="288"/>
      <c r="S844" s="288"/>
      <c r="T844" s="288"/>
      <c r="U844" s="288"/>
      <c r="V844" s="288"/>
      <c r="W844" s="288"/>
      <c r="X844" s="288"/>
      <c r="Y844" s="288"/>
      <c r="Z844" s="288"/>
    </row>
    <row r="845" spans="1:26" ht="14.25" customHeight="1">
      <c r="A845" s="288"/>
      <c r="B845" s="288"/>
      <c r="C845" s="288"/>
      <c r="D845" s="288"/>
      <c r="E845" s="288"/>
      <c r="F845" s="288"/>
      <c r="G845" s="288"/>
      <c r="H845" s="288"/>
      <c r="I845" s="288"/>
      <c r="J845" s="288"/>
      <c r="K845" s="288"/>
      <c r="L845" s="288"/>
      <c r="M845" s="288"/>
      <c r="N845" s="288"/>
      <c r="O845" s="288"/>
      <c r="P845" s="288"/>
      <c r="Q845" s="288"/>
      <c r="R845" s="288"/>
      <c r="S845" s="288"/>
      <c r="T845" s="288"/>
      <c r="U845" s="288"/>
      <c r="V845" s="288"/>
      <c r="W845" s="288"/>
      <c r="X845" s="288"/>
      <c r="Y845" s="288"/>
      <c r="Z845" s="288"/>
    </row>
    <row r="846" spans="1:26" ht="14.25" customHeight="1">
      <c r="A846" s="288"/>
      <c r="B846" s="288"/>
      <c r="C846" s="288"/>
      <c r="D846" s="288"/>
      <c r="E846" s="288"/>
      <c r="F846" s="288"/>
      <c r="G846" s="288"/>
      <c r="H846" s="288"/>
      <c r="I846" s="288"/>
      <c r="J846" s="288"/>
      <c r="K846" s="288"/>
      <c r="L846" s="288"/>
      <c r="M846" s="288"/>
      <c r="N846" s="288"/>
      <c r="O846" s="288"/>
      <c r="P846" s="288"/>
      <c r="Q846" s="288"/>
      <c r="R846" s="288"/>
      <c r="S846" s="288"/>
      <c r="T846" s="288"/>
      <c r="U846" s="288"/>
      <c r="V846" s="288"/>
      <c r="W846" s="288"/>
      <c r="X846" s="288"/>
      <c r="Y846" s="288"/>
      <c r="Z846" s="288"/>
    </row>
    <row r="847" spans="1:26" ht="14.25" customHeight="1">
      <c r="A847" s="288"/>
      <c r="B847" s="288"/>
      <c r="C847" s="288"/>
      <c r="D847" s="288"/>
      <c r="E847" s="288"/>
      <c r="F847" s="288"/>
      <c r="G847" s="288"/>
      <c r="H847" s="288"/>
      <c r="I847" s="288"/>
      <c r="J847" s="288"/>
      <c r="K847" s="288"/>
      <c r="L847" s="288"/>
      <c r="M847" s="288"/>
      <c r="N847" s="288"/>
      <c r="O847" s="288"/>
      <c r="P847" s="288"/>
      <c r="Q847" s="288"/>
      <c r="R847" s="288"/>
      <c r="S847" s="288"/>
      <c r="T847" s="288"/>
      <c r="U847" s="288"/>
      <c r="V847" s="288"/>
      <c r="W847" s="288"/>
      <c r="X847" s="288"/>
      <c r="Y847" s="288"/>
      <c r="Z847" s="288"/>
    </row>
    <row r="848" spans="1:26" ht="14.25" customHeight="1">
      <c r="A848" s="288"/>
      <c r="B848" s="288"/>
      <c r="C848" s="288"/>
      <c r="D848" s="288"/>
      <c r="E848" s="288"/>
      <c r="F848" s="288"/>
      <c r="G848" s="288"/>
      <c r="H848" s="288"/>
      <c r="I848" s="288"/>
      <c r="J848" s="288"/>
      <c r="K848" s="288"/>
      <c r="L848" s="288"/>
      <c r="M848" s="288"/>
      <c r="N848" s="288"/>
      <c r="O848" s="288"/>
      <c r="P848" s="288"/>
      <c r="Q848" s="288"/>
      <c r="R848" s="288"/>
      <c r="S848" s="288"/>
      <c r="T848" s="288"/>
      <c r="U848" s="288"/>
      <c r="V848" s="288"/>
      <c r="W848" s="288"/>
      <c r="X848" s="288"/>
      <c r="Y848" s="288"/>
      <c r="Z848" s="288"/>
    </row>
    <row r="849" spans="1:26" ht="14.25" customHeight="1">
      <c r="A849" s="288"/>
      <c r="B849" s="288"/>
      <c r="C849" s="288"/>
      <c r="D849" s="288"/>
      <c r="E849" s="288"/>
      <c r="F849" s="288"/>
      <c r="G849" s="288"/>
      <c r="H849" s="288"/>
      <c r="I849" s="288"/>
      <c r="J849" s="288"/>
      <c r="K849" s="288"/>
      <c r="L849" s="288"/>
      <c r="M849" s="288"/>
      <c r="N849" s="288"/>
      <c r="O849" s="288"/>
      <c r="P849" s="288"/>
      <c r="Q849" s="288"/>
      <c r="R849" s="288"/>
      <c r="S849" s="288"/>
      <c r="T849" s="288"/>
      <c r="U849" s="288"/>
      <c r="V849" s="288"/>
      <c r="W849" s="288"/>
      <c r="X849" s="288"/>
      <c r="Y849" s="288"/>
      <c r="Z849" s="288"/>
    </row>
    <row r="850" spans="1:26" ht="14.25" customHeight="1">
      <c r="A850" s="288"/>
      <c r="B850" s="288"/>
      <c r="C850" s="288"/>
      <c r="D850" s="288"/>
      <c r="E850" s="288"/>
      <c r="F850" s="288"/>
      <c r="G850" s="288"/>
      <c r="H850" s="288"/>
      <c r="I850" s="288"/>
      <c r="J850" s="288"/>
      <c r="K850" s="288"/>
      <c r="L850" s="288"/>
      <c r="M850" s="288"/>
      <c r="N850" s="288"/>
      <c r="O850" s="288"/>
      <c r="P850" s="288"/>
      <c r="Q850" s="288"/>
      <c r="R850" s="288"/>
      <c r="S850" s="288"/>
      <c r="T850" s="288"/>
      <c r="U850" s="288"/>
      <c r="V850" s="288"/>
      <c r="W850" s="288"/>
      <c r="X850" s="288"/>
      <c r="Y850" s="288"/>
      <c r="Z850" s="288"/>
    </row>
    <row r="851" spans="1:26" ht="14.25" customHeight="1">
      <c r="A851" s="288"/>
      <c r="B851" s="288"/>
      <c r="C851" s="288"/>
      <c r="D851" s="288"/>
      <c r="E851" s="288"/>
      <c r="F851" s="288"/>
      <c r="G851" s="288"/>
      <c r="H851" s="288"/>
      <c r="I851" s="288"/>
      <c r="J851" s="288"/>
      <c r="K851" s="288"/>
      <c r="L851" s="288"/>
      <c r="M851" s="288"/>
      <c r="N851" s="288"/>
      <c r="O851" s="288"/>
      <c r="P851" s="288"/>
      <c r="Q851" s="288"/>
      <c r="R851" s="288"/>
      <c r="S851" s="288"/>
      <c r="T851" s="288"/>
      <c r="U851" s="288"/>
      <c r="V851" s="288"/>
      <c r="W851" s="288"/>
      <c r="X851" s="288"/>
      <c r="Y851" s="288"/>
      <c r="Z851" s="288"/>
    </row>
    <row r="852" spans="1:26" ht="14.25" customHeight="1">
      <c r="A852" s="288"/>
      <c r="B852" s="288"/>
      <c r="C852" s="288"/>
      <c r="D852" s="288"/>
      <c r="E852" s="288"/>
      <c r="F852" s="288"/>
      <c r="G852" s="288"/>
      <c r="H852" s="288"/>
      <c r="I852" s="288"/>
      <c r="J852" s="288"/>
      <c r="K852" s="288"/>
      <c r="L852" s="288"/>
      <c r="M852" s="288"/>
      <c r="N852" s="288"/>
      <c r="O852" s="288"/>
      <c r="P852" s="288"/>
      <c r="Q852" s="288"/>
      <c r="R852" s="288"/>
      <c r="S852" s="288"/>
      <c r="T852" s="288"/>
      <c r="U852" s="288"/>
      <c r="V852" s="288"/>
      <c r="W852" s="288"/>
      <c r="X852" s="288"/>
      <c r="Y852" s="288"/>
      <c r="Z852" s="288"/>
    </row>
    <row r="853" spans="1:26" ht="14.25" customHeight="1">
      <c r="A853" s="288"/>
      <c r="B853" s="288"/>
      <c r="C853" s="288"/>
      <c r="D853" s="288"/>
      <c r="E853" s="288"/>
      <c r="F853" s="288"/>
      <c r="G853" s="288"/>
      <c r="H853" s="288"/>
      <c r="I853" s="288"/>
      <c r="J853" s="288"/>
      <c r="K853" s="288"/>
      <c r="L853" s="288"/>
      <c r="M853" s="288"/>
      <c r="N853" s="288"/>
      <c r="O853" s="288"/>
      <c r="P853" s="288"/>
      <c r="Q853" s="288"/>
      <c r="R853" s="288"/>
      <c r="S853" s="288"/>
      <c r="T853" s="288"/>
      <c r="U853" s="288"/>
      <c r="V853" s="288"/>
      <c r="W853" s="288"/>
      <c r="X853" s="288"/>
      <c r="Y853" s="288"/>
      <c r="Z853" s="288"/>
    </row>
    <row r="854" spans="1:26" ht="14.25" customHeight="1">
      <c r="A854" s="288"/>
      <c r="B854" s="288"/>
      <c r="C854" s="288"/>
      <c r="D854" s="288"/>
      <c r="E854" s="288"/>
      <c r="F854" s="288"/>
      <c r="G854" s="288"/>
      <c r="H854" s="288"/>
      <c r="I854" s="288"/>
      <c r="J854" s="288"/>
      <c r="K854" s="288"/>
      <c r="L854" s="288"/>
      <c r="M854" s="288"/>
      <c r="N854" s="288"/>
      <c r="O854" s="288"/>
      <c r="P854" s="288"/>
      <c r="Q854" s="288"/>
      <c r="R854" s="288"/>
      <c r="S854" s="288"/>
      <c r="T854" s="288"/>
      <c r="U854" s="288"/>
      <c r="V854" s="288"/>
      <c r="W854" s="288"/>
      <c r="X854" s="288"/>
      <c r="Y854" s="288"/>
      <c r="Z854" s="288"/>
    </row>
    <row r="855" spans="1:26" ht="14.25" customHeight="1">
      <c r="A855" s="288"/>
      <c r="B855" s="288"/>
      <c r="C855" s="288"/>
      <c r="D855" s="288"/>
      <c r="E855" s="288"/>
      <c r="F855" s="288"/>
      <c r="G855" s="288"/>
      <c r="H855" s="288"/>
      <c r="I855" s="288"/>
      <c r="J855" s="288"/>
      <c r="K855" s="288"/>
      <c r="L855" s="288"/>
      <c r="M855" s="288"/>
      <c r="N855" s="288"/>
      <c r="O855" s="288"/>
      <c r="P855" s="288"/>
      <c r="Q855" s="288"/>
      <c r="R855" s="288"/>
      <c r="S855" s="288"/>
      <c r="T855" s="288"/>
      <c r="U855" s="288"/>
      <c r="V855" s="288"/>
      <c r="W855" s="288"/>
      <c r="X855" s="288"/>
      <c r="Y855" s="288"/>
      <c r="Z855" s="288"/>
    </row>
    <row r="856" spans="1:26" ht="14.25" customHeight="1">
      <c r="A856" s="288"/>
      <c r="B856" s="288"/>
      <c r="C856" s="288"/>
      <c r="D856" s="288"/>
      <c r="E856" s="288"/>
      <c r="F856" s="288"/>
      <c r="G856" s="288"/>
      <c r="H856" s="288"/>
      <c r="I856" s="288"/>
      <c r="J856" s="288"/>
      <c r="K856" s="288"/>
      <c r="L856" s="288"/>
      <c r="M856" s="288"/>
      <c r="N856" s="288"/>
      <c r="O856" s="288"/>
      <c r="P856" s="288"/>
      <c r="Q856" s="288"/>
      <c r="R856" s="288"/>
      <c r="S856" s="288"/>
      <c r="T856" s="288"/>
      <c r="U856" s="288"/>
      <c r="V856" s="288"/>
      <c r="W856" s="288"/>
      <c r="X856" s="288"/>
      <c r="Y856" s="288"/>
      <c r="Z856" s="288"/>
    </row>
    <row r="857" spans="1:26" ht="14.25" customHeight="1">
      <c r="A857" s="288"/>
      <c r="B857" s="288"/>
      <c r="C857" s="288"/>
      <c r="D857" s="288"/>
      <c r="E857" s="288"/>
      <c r="F857" s="288"/>
      <c r="G857" s="288"/>
      <c r="H857" s="288"/>
      <c r="I857" s="288"/>
      <c r="J857" s="288"/>
      <c r="K857" s="288"/>
      <c r="L857" s="288"/>
      <c r="M857" s="288"/>
      <c r="N857" s="288"/>
      <c r="O857" s="288"/>
      <c r="P857" s="288"/>
      <c r="Q857" s="288"/>
      <c r="R857" s="288"/>
      <c r="S857" s="288"/>
      <c r="T857" s="288"/>
      <c r="U857" s="288"/>
      <c r="V857" s="288"/>
      <c r="W857" s="288"/>
      <c r="X857" s="288"/>
      <c r="Y857" s="288"/>
      <c r="Z857" s="288"/>
    </row>
    <row r="858" spans="1:26" ht="14.25" customHeight="1">
      <c r="A858" s="288"/>
      <c r="B858" s="288"/>
      <c r="C858" s="288"/>
      <c r="D858" s="288"/>
      <c r="E858" s="288"/>
      <c r="F858" s="288"/>
      <c r="G858" s="288"/>
      <c r="H858" s="288"/>
      <c r="I858" s="288"/>
      <c r="J858" s="288"/>
      <c r="K858" s="288"/>
      <c r="L858" s="288"/>
      <c r="M858" s="288"/>
      <c r="N858" s="288"/>
      <c r="O858" s="288"/>
      <c r="P858" s="288"/>
      <c r="Q858" s="288"/>
      <c r="R858" s="288"/>
      <c r="S858" s="288"/>
      <c r="T858" s="288"/>
      <c r="U858" s="288"/>
      <c r="V858" s="288"/>
      <c r="W858" s="288"/>
      <c r="X858" s="288"/>
      <c r="Y858" s="288"/>
      <c r="Z858" s="288"/>
    </row>
    <row r="859" spans="1:26" ht="14.25" customHeight="1">
      <c r="A859" s="288"/>
      <c r="B859" s="288"/>
      <c r="C859" s="288"/>
      <c r="D859" s="288"/>
      <c r="E859" s="288"/>
      <c r="F859" s="288"/>
      <c r="G859" s="288"/>
      <c r="H859" s="288"/>
      <c r="I859" s="288"/>
      <c r="J859" s="288"/>
      <c r="K859" s="288"/>
      <c r="L859" s="288"/>
      <c r="M859" s="288"/>
      <c r="N859" s="288"/>
      <c r="O859" s="288"/>
      <c r="P859" s="288"/>
      <c r="Q859" s="288"/>
      <c r="R859" s="288"/>
      <c r="S859" s="288"/>
      <c r="T859" s="288"/>
      <c r="U859" s="288"/>
      <c r="V859" s="288"/>
      <c r="W859" s="288"/>
      <c r="X859" s="288"/>
      <c r="Y859" s="288"/>
      <c r="Z859" s="288"/>
    </row>
    <row r="860" spans="1:26" ht="14.25" customHeight="1">
      <c r="A860" s="288"/>
      <c r="B860" s="288"/>
      <c r="C860" s="288"/>
      <c r="D860" s="288"/>
      <c r="E860" s="288"/>
      <c r="F860" s="288"/>
      <c r="G860" s="288"/>
      <c r="H860" s="288"/>
      <c r="I860" s="288"/>
      <c r="J860" s="288"/>
      <c r="K860" s="288"/>
      <c r="L860" s="288"/>
      <c r="M860" s="288"/>
      <c r="N860" s="288"/>
      <c r="O860" s="288"/>
      <c r="P860" s="288"/>
      <c r="Q860" s="288"/>
      <c r="R860" s="288"/>
      <c r="S860" s="288"/>
      <c r="T860" s="288"/>
      <c r="U860" s="288"/>
      <c r="V860" s="288"/>
      <c r="W860" s="288"/>
      <c r="X860" s="288"/>
      <c r="Y860" s="288"/>
      <c r="Z860" s="288"/>
    </row>
    <row r="861" spans="1:26" ht="14.25" customHeight="1">
      <c r="A861" s="288"/>
      <c r="B861" s="288"/>
      <c r="C861" s="288"/>
      <c r="D861" s="288"/>
      <c r="E861" s="288"/>
      <c r="F861" s="288"/>
      <c r="G861" s="288"/>
      <c r="H861" s="288"/>
      <c r="I861" s="288"/>
      <c r="J861" s="288"/>
      <c r="K861" s="288"/>
      <c r="L861" s="288"/>
      <c r="M861" s="288"/>
      <c r="N861" s="288"/>
      <c r="O861" s="288"/>
      <c r="P861" s="288"/>
      <c r="Q861" s="288"/>
      <c r="R861" s="288"/>
      <c r="S861" s="288"/>
      <c r="T861" s="288"/>
      <c r="U861" s="288"/>
      <c r="V861" s="288"/>
      <c r="W861" s="288"/>
      <c r="X861" s="288"/>
      <c r="Y861" s="288"/>
      <c r="Z861" s="288"/>
    </row>
    <row r="862" spans="1:26" ht="14.25" customHeight="1">
      <c r="A862" s="288"/>
      <c r="B862" s="288"/>
      <c r="C862" s="288"/>
      <c r="D862" s="288"/>
      <c r="E862" s="288"/>
      <c r="F862" s="288"/>
      <c r="G862" s="288"/>
      <c r="H862" s="288"/>
      <c r="I862" s="288"/>
      <c r="J862" s="288"/>
      <c r="K862" s="288"/>
      <c r="L862" s="288"/>
      <c r="M862" s="288"/>
      <c r="N862" s="288"/>
      <c r="O862" s="288"/>
      <c r="P862" s="288"/>
      <c r="Q862" s="288"/>
      <c r="R862" s="288"/>
      <c r="S862" s="288"/>
      <c r="T862" s="288"/>
      <c r="U862" s="288"/>
      <c r="V862" s="288"/>
      <c r="W862" s="288"/>
      <c r="X862" s="288"/>
      <c r="Y862" s="288"/>
      <c r="Z862" s="288"/>
    </row>
    <row r="863" spans="1:26" ht="14.25" customHeight="1">
      <c r="A863" s="288"/>
      <c r="B863" s="288"/>
      <c r="C863" s="288"/>
      <c r="D863" s="288"/>
      <c r="E863" s="288"/>
      <c r="F863" s="288"/>
      <c r="G863" s="288"/>
      <c r="H863" s="288"/>
      <c r="I863" s="288"/>
      <c r="J863" s="288"/>
      <c r="K863" s="288"/>
      <c r="L863" s="288"/>
      <c r="M863" s="288"/>
      <c r="N863" s="288"/>
      <c r="O863" s="288"/>
      <c r="P863" s="288"/>
      <c r="Q863" s="288"/>
      <c r="R863" s="288"/>
      <c r="S863" s="288"/>
      <c r="T863" s="288"/>
      <c r="U863" s="288"/>
      <c r="V863" s="288"/>
      <c r="W863" s="288"/>
      <c r="X863" s="288"/>
      <c r="Y863" s="288"/>
      <c r="Z863" s="288"/>
    </row>
    <row r="864" spans="1:26" ht="14.25" customHeight="1">
      <c r="A864" s="288"/>
      <c r="B864" s="288"/>
      <c r="C864" s="288"/>
      <c r="D864" s="288"/>
      <c r="E864" s="288"/>
      <c r="F864" s="288"/>
      <c r="G864" s="288"/>
      <c r="H864" s="288"/>
      <c r="I864" s="288"/>
      <c r="J864" s="288"/>
      <c r="K864" s="288"/>
      <c r="L864" s="288"/>
      <c r="M864" s="288"/>
      <c r="N864" s="288"/>
      <c r="O864" s="288"/>
      <c r="P864" s="288"/>
      <c r="Q864" s="288"/>
      <c r="R864" s="288"/>
      <c r="S864" s="288"/>
      <c r="T864" s="288"/>
      <c r="U864" s="288"/>
      <c r="V864" s="288"/>
      <c r="W864" s="288"/>
      <c r="X864" s="288"/>
      <c r="Y864" s="288"/>
      <c r="Z864" s="288"/>
    </row>
    <row r="865" spans="1:26" ht="14.25" customHeight="1">
      <c r="A865" s="288"/>
      <c r="B865" s="288"/>
      <c r="C865" s="288"/>
      <c r="D865" s="288"/>
      <c r="E865" s="288"/>
      <c r="F865" s="288"/>
      <c r="G865" s="288"/>
      <c r="H865" s="288"/>
      <c r="I865" s="288"/>
      <c r="J865" s="288"/>
      <c r="K865" s="288"/>
      <c r="L865" s="288"/>
      <c r="M865" s="288"/>
      <c r="N865" s="288"/>
      <c r="O865" s="288"/>
      <c r="P865" s="288"/>
      <c r="Q865" s="288"/>
      <c r="R865" s="288"/>
      <c r="S865" s="288"/>
      <c r="T865" s="288"/>
      <c r="U865" s="288"/>
      <c r="V865" s="288"/>
      <c r="W865" s="288"/>
      <c r="X865" s="288"/>
      <c r="Y865" s="288"/>
      <c r="Z865" s="288"/>
    </row>
    <row r="866" spans="1:26" ht="14.25" customHeight="1">
      <c r="A866" s="288"/>
      <c r="B866" s="288"/>
      <c r="C866" s="288"/>
      <c r="D866" s="288"/>
      <c r="E866" s="288"/>
      <c r="F866" s="288"/>
      <c r="G866" s="288"/>
      <c r="H866" s="288"/>
      <c r="I866" s="288"/>
      <c r="J866" s="288"/>
      <c r="K866" s="288"/>
      <c r="L866" s="288"/>
      <c r="M866" s="288"/>
      <c r="N866" s="288"/>
      <c r="O866" s="288"/>
      <c r="P866" s="288"/>
      <c r="Q866" s="288"/>
      <c r="R866" s="288"/>
      <c r="S866" s="288"/>
      <c r="T866" s="288"/>
      <c r="U866" s="288"/>
      <c r="V866" s="288"/>
      <c r="W866" s="288"/>
      <c r="X866" s="288"/>
      <c r="Y866" s="288"/>
      <c r="Z866" s="288"/>
    </row>
    <row r="867" spans="1:26" ht="14.25" customHeight="1">
      <c r="A867" s="288"/>
      <c r="B867" s="288"/>
      <c r="C867" s="288"/>
      <c r="D867" s="288"/>
      <c r="E867" s="288"/>
      <c r="F867" s="288"/>
      <c r="G867" s="288"/>
      <c r="H867" s="288"/>
      <c r="I867" s="288"/>
      <c r="J867" s="288"/>
      <c r="K867" s="288"/>
      <c r="L867" s="288"/>
      <c r="M867" s="288"/>
      <c r="N867" s="288"/>
      <c r="O867" s="288"/>
      <c r="P867" s="288"/>
      <c r="Q867" s="288"/>
      <c r="R867" s="288"/>
      <c r="S867" s="288"/>
      <c r="T867" s="288"/>
      <c r="U867" s="288"/>
      <c r="V867" s="288"/>
      <c r="W867" s="288"/>
      <c r="X867" s="288"/>
      <c r="Y867" s="288"/>
      <c r="Z867" s="288"/>
    </row>
    <row r="868" spans="1:26" ht="14.25" customHeight="1">
      <c r="A868" s="288"/>
      <c r="B868" s="288"/>
      <c r="C868" s="288"/>
      <c r="D868" s="288"/>
      <c r="E868" s="288"/>
      <c r="F868" s="288"/>
      <c r="G868" s="288"/>
      <c r="H868" s="288"/>
      <c r="I868" s="288"/>
      <c r="J868" s="288"/>
      <c r="K868" s="288"/>
      <c r="L868" s="288"/>
      <c r="M868" s="288"/>
      <c r="N868" s="288"/>
      <c r="O868" s="288"/>
      <c r="P868" s="288"/>
      <c r="Q868" s="288"/>
      <c r="R868" s="288"/>
      <c r="S868" s="288"/>
      <c r="T868" s="288"/>
      <c r="U868" s="288"/>
      <c r="V868" s="288"/>
      <c r="W868" s="288"/>
      <c r="X868" s="288"/>
      <c r="Y868" s="288"/>
      <c r="Z868" s="288"/>
    </row>
    <row r="869" spans="1:26" ht="14.25" customHeight="1">
      <c r="A869" s="288"/>
      <c r="B869" s="288"/>
      <c r="C869" s="288"/>
      <c r="D869" s="288"/>
      <c r="E869" s="288"/>
      <c r="F869" s="288"/>
      <c r="G869" s="288"/>
      <c r="H869" s="288"/>
      <c r="I869" s="288"/>
      <c r="J869" s="288"/>
      <c r="K869" s="288"/>
      <c r="L869" s="288"/>
      <c r="M869" s="288"/>
      <c r="N869" s="288"/>
      <c r="O869" s="288"/>
      <c r="P869" s="288"/>
      <c r="Q869" s="288"/>
      <c r="R869" s="288"/>
      <c r="S869" s="288"/>
      <c r="T869" s="288"/>
      <c r="U869" s="288"/>
      <c r="V869" s="288"/>
      <c r="W869" s="288"/>
      <c r="X869" s="288"/>
      <c r="Y869" s="288"/>
      <c r="Z869" s="288"/>
    </row>
    <row r="870" spans="1:26" ht="14.25" customHeight="1">
      <c r="A870" s="288"/>
      <c r="B870" s="288"/>
      <c r="C870" s="288"/>
      <c r="D870" s="288"/>
      <c r="E870" s="288"/>
      <c r="F870" s="288"/>
      <c r="G870" s="288"/>
      <c r="H870" s="288"/>
      <c r="I870" s="288"/>
      <c r="J870" s="288"/>
      <c r="K870" s="288"/>
      <c r="L870" s="288"/>
      <c r="M870" s="288"/>
      <c r="N870" s="288"/>
      <c r="O870" s="288"/>
      <c r="P870" s="288"/>
      <c r="Q870" s="288"/>
      <c r="R870" s="288"/>
      <c r="S870" s="288"/>
      <c r="T870" s="288"/>
      <c r="U870" s="288"/>
      <c r="V870" s="288"/>
      <c r="W870" s="288"/>
      <c r="X870" s="288"/>
      <c r="Y870" s="288"/>
      <c r="Z870" s="288"/>
    </row>
    <row r="871" spans="1:26" ht="14.25" customHeight="1">
      <c r="A871" s="288"/>
      <c r="B871" s="288"/>
      <c r="C871" s="288"/>
      <c r="D871" s="288"/>
      <c r="E871" s="288"/>
      <c r="F871" s="288"/>
      <c r="G871" s="288"/>
      <c r="H871" s="288"/>
      <c r="I871" s="288"/>
      <c r="J871" s="288"/>
      <c r="K871" s="288"/>
      <c r="L871" s="288"/>
      <c r="M871" s="288"/>
      <c r="N871" s="288"/>
      <c r="O871" s="288"/>
      <c r="P871" s="288"/>
      <c r="Q871" s="288"/>
      <c r="R871" s="288"/>
      <c r="S871" s="288"/>
      <c r="T871" s="288"/>
      <c r="U871" s="288"/>
      <c r="V871" s="288"/>
      <c r="W871" s="288"/>
      <c r="X871" s="288"/>
      <c r="Y871" s="288"/>
      <c r="Z871" s="288"/>
    </row>
    <row r="872" spans="1:26" ht="14.25" customHeight="1">
      <c r="A872" s="288"/>
      <c r="B872" s="288"/>
      <c r="C872" s="288"/>
      <c r="D872" s="288"/>
      <c r="E872" s="288"/>
      <c r="F872" s="288"/>
      <c r="G872" s="288"/>
      <c r="H872" s="288"/>
      <c r="I872" s="288"/>
      <c r="J872" s="288"/>
      <c r="K872" s="288"/>
      <c r="L872" s="288"/>
      <c r="M872" s="288"/>
      <c r="N872" s="288"/>
      <c r="O872" s="288"/>
      <c r="P872" s="288"/>
      <c r="Q872" s="288"/>
      <c r="R872" s="288"/>
      <c r="S872" s="288"/>
      <c r="T872" s="288"/>
      <c r="U872" s="288"/>
      <c r="V872" s="288"/>
      <c r="W872" s="288"/>
      <c r="X872" s="288"/>
      <c r="Y872" s="288"/>
      <c r="Z872" s="288"/>
    </row>
    <row r="873" spans="1:26" ht="14.25" customHeight="1">
      <c r="A873" s="288"/>
      <c r="B873" s="288"/>
      <c r="C873" s="288"/>
      <c r="D873" s="288"/>
      <c r="E873" s="288"/>
      <c r="F873" s="288"/>
      <c r="G873" s="288"/>
      <c r="H873" s="288"/>
      <c r="I873" s="288"/>
      <c r="J873" s="288"/>
      <c r="K873" s="288"/>
      <c r="L873" s="288"/>
      <c r="M873" s="288"/>
      <c r="N873" s="288"/>
      <c r="O873" s="288"/>
      <c r="P873" s="288"/>
      <c r="Q873" s="288"/>
      <c r="R873" s="288"/>
      <c r="S873" s="288"/>
      <c r="T873" s="288"/>
      <c r="U873" s="288"/>
      <c r="V873" s="288"/>
      <c r="W873" s="288"/>
      <c r="X873" s="288"/>
      <c r="Y873" s="288"/>
      <c r="Z873" s="288"/>
    </row>
    <row r="874" spans="1:26" ht="14.25" customHeight="1">
      <c r="A874" s="288"/>
      <c r="B874" s="288"/>
      <c r="C874" s="288"/>
      <c r="D874" s="288"/>
      <c r="E874" s="288"/>
      <c r="F874" s="288"/>
      <c r="G874" s="288"/>
      <c r="H874" s="288"/>
      <c r="I874" s="288"/>
      <c r="J874" s="288"/>
      <c r="K874" s="288"/>
      <c r="L874" s="288"/>
      <c r="M874" s="288"/>
      <c r="N874" s="288"/>
      <c r="O874" s="288"/>
      <c r="P874" s="288"/>
      <c r="Q874" s="288"/>
      <c r="R874" s="288"/>
      <c r="S874" s="288"/>
      <c r="T874" s="288"/>
      <c r="U874" s="288"/>
      <c r="V874" s="288"/>
      <c r="W874" s="288"/>
      <c r="X874" s="288"/>
      <c r="Y874" s="288"/>
      <c r="Z874" s="288"/>
    </row>
    <row r="875" spans="1:26" ht="14.25" customHeight="1">
      <c r="A875" s="288"/>
      <c r="B875" s="288"/>
      <c r="C875" s="288"/>
      <c r="D875" s="288"/>
      <c r="E875" s="288"/>
      <c r="F875" s="288"/>
      <c r="G875" s="288"/>
      <c r="H875" s="288"/>
      <c r="I875" s="288"/>
      <c r="J875" s="288"/>
      <c r="K875" s="288"/>
      <c r="L875" s="288"/>
      <c r="M875" s="288"/>
      <c r="N875" s="288"/>
      <c r="O875" s="288"/>
      <c r="P875" s="288"/>
      <c r="Q875" s="288"/>
      <c r="R875" s="288"/>
      <c r="S875" s="288"/>
      <c r="T875" s="288"/>
      <c r="U875" s="288"/>
      <c r="V875" s="288"/>
      <c r="W875" s="288"/>
      <c r="X875" s="288"/>
      <c r="Y875" s="288"/>
      <c r="Z875" s="288"/>
    </row>
    <row r="876" spans="1:26" ht="14.25" customHeight="1">
      <c r="A876" s="288"/>
      <c r="B876" s="288"/>
      <c r="C876" s="288"/>
      <c r="D876" s="288"/>
      <c r="E876" s="288"/>
      <c r="F876" s="288"/>
      <c r="G876" s="288"/>
      <c r="H876" s="288"/>
      <c r="I876" s="288"/>
      <c r="J876" s="288"/>
      <c r="K876" s="288"/>
      <c r="L876" s="288"/>
      <c r="M876" s="288"/>
      <c r="N876" s="288"/>
      <c r="O876" s="288"/>
      <c r="P876" s="288"/>
      <c r="Q876" s="288"/>
      <c r="R876" s="288"/>
      <c r="S876" s="288"/>
      <c r="T876" s="288"/>
      <c r="U876" s="288"/>
      <c r="V876" s="288"/>
      <c r="W876" s="288"/>
      <c r="X876" s="288"/>
      <c r="Y876" s="288"/>
      <c r="Z876" s="288"/>
    </row>
    <row r="877" spans="1:26" ht="14.25" customHeight="1">
      <c r="A877" s="288"/>
      <c r="B877" s="288"/>
      <c r="C877" s="288"/>
      <c r="D877" s="288"/>
      <c r="E877" s="288"/>
      <c r="F877" s="288"/>
      <c r="G877" s="288"/>
      <c r="H877" s="288"/>
      <c r="I877" s="288"/>
      <c r="J877" s="288"/>
      <c r="K877" s="288"/>
      <c r="L877" s="288"/>
      <c r="M877" s="288"/>
      <c r="N877" s="288"/>
      <c r="O877" s="288"/>
      <c r="P877" s="288"/>
      <c r="Q877" s="288"/>
      <c r="R877" s="288"/>
      <c r="S877" s="288"/>
      <c r="T877" s="288"/>
      <c r="U877" s="288"/>
      <c r="V877" s="288"/>
      <c r="W877" s="288"/>
      <c r="X877" s="288"/>
      <c r="Y877" s="288"/>
      <c r="Z877" s="288"/>
    </row>
    <row r="878" spans="1:26" ht="14.25" customHeight="1">
      <c r="A878" s="288"/>
      <c r="B878" s="288"/>
      <c r="C878" s="288"/>
      <c r="D878" s="288"/>
      <c r="E878" s="288"/>
      <c r="F878" s="288"/>
      <c r="G878" s="288"/>
      <c r="H878" s="288"/>
      <c r="I878" s="288"/>
      <c r="J878" s="288"/>
      <c r="K878" s="288"/>
      <c r="L878" s="288"/>
      <c r="M878" s="288"/>
      <c r="N878" s="288"/>
      <c r="O878" s="288"/>
      <c r="P878" s="288"/>
      <c r="Q878" s="288"/>
      <c r="R878" s="288"/>
      <c r="S878" s="288"/>
      <c r="T878" s="288"/>
      <c r="U878" s="288"/>
      <c r="V878" s="288"/>
      <c r="W878" s="288"/>
      <c r="X878" s="288"/>
      <c r="Y878" s="288"/>
      <c r="Z878" s="288"/>
    </row>
    <row r="879" spans="1:26" ht="14.25" customHeight="1">
      <c r="A879" s="288"/>
      <c r="B879" s="288"/>
      <c r="C879" s="288"/>
      <c r="D879" s="288"/>
      <c r="E879" s="288"/>
      <c r="F879" s="288"/>
      <c r="G879" s="288"/>
      <c r="H879" s="288"/>
      <c r="I879" s="288"/>
      <c r="J879" s="288"/>
      <c r="K879" s="288"/>
      <c r="L879" s="288"/>
      <c r="M879" s="288"/>
      <c r="N879" s="288"/>
      <c r="O879" s="288"/>
      <c r="P879" s="288"/>
      <c r="Q879" s="288"/>
      <c r="R879" s="288"/>
      <c r="S879" s="288"/>
      <c r="T879" s="288"/>
      <c r="U879" s="288"/>
      <c r="V879" s="288"/>
      <c r="W879" s="288"/>
      <c r="X879" s="288"/>
      <c r="Y879" s="288"/>
      <c r="Z879" s="288"/>
    </row>
    <row r="880" spans="1:26" ht="14.25" customHeight="1">
      <c r="A880" s="288"/>
      <c r="B880" s="288"/>
      <c r="C880" s="288"/>
      <c r="D880" s="288"/>
      <c r="E880" s="288"/>
      <c r="F880" s="288"/>
      <c r="G880" s="288"/>
      <c r="H880" s="288"/>
      <c r="I880" s="288"/>
      <c r="J880" s="288"/>
      <c r="K880" s="288"/>
      <c r="L880" s="288"/>
      <c r="M880" s="288"/>
      <c r="N880" s="288"/>
      <c r="O880" s="288"/>
      <c r="P880" s="288"/>
      <c r="Q880" s="288"/>
      <c r="R880" s="288"/>
      <c r="S880" s="288"/>
      <c r="T880" s="288"/>
      <c r="U880" s="288"/>
      <c r="V880" s="288"/>
      <c r="W880" s="288"/>
      <c r="X880" s="288"/>
      <c r="Y880" s="288"/>
      <c r="Z880" s="288"/>
    </row>
    <row r="881" spans="1:26" ht="14.25" customHeight="1">
      <c r="A881" s="288"/>
      <c r="B881" s="288"/>
      <c r="C881" s="288"/>
      <c r="D881" s="288"/>
      <c r="E881" s="288"/>
      <c r="F881" s="288"/>
      <c r="G881" s="288"/>
      <c r="H881" s="288"/>
      <c r="I881" s="288"/>
      <c r="J881" s="288"/>
      <c r="K881" s="288"/>
      <c r="L881" s="288"/>
      <c r="M881" s="288"/>
      <c r="N881" s="288"/>
      <c r="O881" s="288"/>
      <c r="P881" s="288"/>
      <c r="Q881" s="288"/>
      <c r="R881" s="288"/>
      <c r="S881" s="288"/>
      <c r="T881" s="288"/>
      <c r="U881" s="288"/>
      <c r="V881" s="288"/>
      <c r="W881" s="288"/>
      <c r="X881" s="288"/>
      <c r="Y881" s="288"/>
      <c r="Z881" s="288"/>
    </row>
    <row r="882" spans="1:26" ht="14.25" customHeight="1">
      <c r="A882" s="288"/>
      <c r="B882" s="288"/>
      <c r="C882" s="288"/>
      <c r="D882" s="288"/>
      <c r="E882" s="288"/>
      <c r="F882" s="288"/>
      <c r="G882" s="288"/>
      <c r="H882" s="288"/>
      <c r="I882" s="288"/>
      <c r="J882" s="288"/>
      <c r="K882" s="288"/>
      <c r="L882" s="288"/>
      <c r="M882" s="288"/>
      <c r="N882" s="288"/>
      <c r="O882" s="288"/>
      <c r="P882" s="288"/>
      <c r="Q882" s="288"/>
      <c r="R882" s="288"/>
      <c r="S882" s="288"/>
      <c r="T882" s="288"/>
      <c r="U882" s="288"/>
      <c r="V882" s="288"/>
      <c r="W882" s="288"/>
      <c r="X882" s="288"/>
      <c r="Y882" s="288"/>
      <c r="Z882" s="288"/>
    </row>
    <row r="883" spans="1:26" ht="14.25" customHeight="1">
      <c r="A883" s="288"/>
      <c r="B883" s="288"/>
      <c r="C883" s="288"/>
      <c r="D883" s="288"/>
      <c r="E883" s="288"/>
      <c r="F883" s="288"/>
      <c r="G883" s="288"/>
      <c r="H883" s="288"/>
      <c r="I883" s="288"/>
      <c r="J883" s="288"/>
      <c r="K883" s="288"/>
      <c r="L883" s="288"/>
      <c r="M883" s="288"/>
      <c r="N883" s="288"/>
      <c r="O883" s="288"/>
      <c r="P883" s="288"/>
      <c r="Q883" s="288"/>
      <c r="R883" s="288"/>
      <c r="S883" s="288"/>
      <c r="T883" s="288"/>
      <c r="U883" s="288"/>
      <c r="V883" s="288"/>
      <c r="W883" s="288"/>
      <c r="X883" s="288"/>
      <c r="Y883" s="288"/>
      <c r="Z883" s="288"/>
    </row>
    <row r="884" spans="1:26" ht="14.25" customHeight="1">
      <c r="A884" s="288"/>
      <c r="B884" s="288"/>
      <c r="C884" s="288"/>
      <c r="D884" s="288"/>
      <c r="E884" s="288"/>
      <c r="F884" s="288"/>
      <c r="G884" s="288"/>
      <c r="H884" s="288"/>
      <c r="I884" s="288"/>
      <c r="J884" s="288"/>
      <c r="K884" s="288"/>
      <c r="L884" s="288"/>
      <c r="M884" s="288"/>
      <c r="N884" s="288"/>
      <c r="O884" s="288"/>
      <c r="P884" s="288"/>
      <c r="Q884" s="288"/>
      <c r="R884" s="288"/>
      <c r="S884" s="288"/>
      <c r="T884" s="288"/>
      <c r="U884" s="288"/>
      <c r="V884" s="288"/>
      <c r="W884" s="288"/>
      <c r="X884" s="288"/>
      <c r="Y884" s="288"/>
      <c r="Z884" s="288"/>
    </row>
    <row r="885" spans="1:26" ht="14.25" customHeight="1">
      <c r="A885" s="288"/>
      <c r="B885" s="288"/>
      <c r="C885" s="288"/>
      <c r="D885" s="288"/>
      <c r="E885" s="288"/>
      <c r="F885" s="288"/>
      <c r="G885" s="288"/>
      <c r="H885" s="288"/>
      <c r="I885" s="288"/>
      <c r="J885" s="288"/>
      <c r="K885" s="288"/>
      <c r="L885" s="288"/>
      <c r="M885" s="288"/>
      <c r="N885" s="288"/>
      <c r="O885" s="288"/>
      <c r="P885" s="288"/>
      <c r="Q885" s="288"/>
      <c r="R885" s="288"/>
      <c r="S885" s="288"/>
      <c r="T885" s="288"/>
      <c r="U885" s="288"/>
      <c r="V885" s="288"/>
      <c r="W885" s="288"/>
      <c r="X885" s="288"/>
      <c r="Y885" s="288"/>
      <c r="Z885" s="288"/>
    </row>
    <row r="886" spans="1:26" ht="14.25" customHeight="1">
      <c r="A886" s="288"/>
      <c r="B886" s="288"/>
      <c r="C886" s="288"/>
      <c r="D886" s="288"/>
      <c r="E886" s="288"/>
      <c r="F886" s="288"/>
      <c r="G886" s="288"/>
      <c r="H886" s="288"/>
      <c r="I886" s="288"/>
      <c r="J886" s="288"/>
      <c r="K886" s="288"/>
      <c r="L886" s="288"/>
      <c r="M886" s="288"/>
      <c r="N886" s="288"/>
      <c r="O886" s="288"/>
      <c r="P886" s="288"/>
      <c r="Q886" s="288"/>
      <c r="R886" s="288"/>
      <c r="S886" s="288"/>
      <c r="T886" s="288"/>
      <c r="U886" s="288"/>
      <c r="V886" s="288"/>
      <c r="W886" s="288"/>
      <c r="X886" s="288"/>
      <c r="Y886" s="288"/>
      <c r="Z886" s="288"/>
    </row>
    <row r="887" spans="1:26" ht="14.25" customHeight="1">
      <c r="A887" s="288"/>
      <c r="B887" s="288"/>
      <c r="C887" s="288"/>
      <c r="D887" s="288"/>
      <c r="E887" s="288"/>
      <c r="F887" s="288"/>
      <c r="G887" s="288"/>
      <c r="H887" s="288"/>
      <c r="I887" s="288"/>
      <c r="J887" s="288"/>
      <c r="K887" s="288"/>
      <c r="L887" s="288"/>
      <c r="M887" s="288"/>
      <c r="N887" s="288"/>
      <c r="O887" s="288"/>
      <c r="P887" s="288"/>
      <c r="Q887" s="288"/>
      <c r="R887" s="288"/>
      <c r="S887" s="288"/>
      <c r="T887" s="288"/>
      <c r="U887" s="288"/>
      <c r="V887" s="288"/>
      <c r="W887" s="288"/>
      <c r="X887" s="288"/>
      <c r="Y887" s="288"/>
      <c r="Z887" s="288"/>
    </row>
    <row r="888" spans="1:26" ht="14.25" customHeight="1">
      <c r="A888" s="288"/>
      <c r="B888" s="288"/>
      <c r="C888" s="288"/>
      <c r="D888" s="288"/>
      <c r="E888" s="288"/>
      <c r="F888" s="288"/>
      <c r="G888" s="288"/>
      <c r="H888" s="288"/>
      <c r="I888" s="288"/>
      <c r="J888" s="288"/>
      <c r="K888" s="288"/>
      <c r="L888" s="288"/>
      <c r="M888" s="288"/>
      <c r="N888" s="288"/>
      <c r="O888" s="288"/>
      <c r="P888" s="288"/>
      <c r="Q888" s="288"/>
      <c r="R888" s="288"/>
      <c r="S888" s="288"/>
      <c r="T888" s="288"/>
      <c r="U888" s="288"/>
      <c r="V888" s="288"/>
      <c r="W888" s="288"/>
      <c r="X888" s="288"/>
      <c r="Y888" s="288"/>
      <c r="Z888" s="288"/>
    </row>
    <row r="889" spans="1:26" ht="14.25" customHeight="1">
      <c r="A889" s="288"/>
      <c r="B889" s="288"/>
      <c r="C889" s="288"/>
      <c r="D889" s="288"/>
      <c r="E889" s="288"/>
      <c r="F889" s="288"/>
      <c r="G889" s="288"/>
      <c r="H889" s="288"/>
      <c r="I889" s="288"/>
      <c r="J889" s="288"/>
      <c r="K889" s="288"/>
      <c r="L889" s="288"/>
      <c r="M889" s="288"/>
      <c r="N889" s="288"/>
      <c r="O889" s="288"/>
      <c r="P889" s="288"/>
      <c r="Q889" s="288"/>
      <c r="R889" s="288"/>
      <c r="S889" s="288"/>
      <c r="T889" s="288"/>
      <c r="U889" s="288"/>
      <c r="V889" s="288"/>
      <c r="W889" s="288"/>
      <c r="X889" s="288"/>
      <c r="Y889" s="288"/>
      <c r="Z889" s="288"/>
    </row>
    <row r="890" spans="1:26" ht="14.25" customHeight="1">
      <c r="A890" s="288"/>
      <c r="B890" s="288"/>
      <c r="C890" s="288"/>
      <c r="D890" s="288"/>
      <c r="E890" s="288"/>
      <c r="F890" s="288"/>
      <c r="G890" s="288"/>
      <c r="H890" s="288"/>
      <c r="I890" s="288"/>
      <c r="J890" s="288"/>
      <c r="K890" s="288"/>
      <c r="L890" s="288"/>
      <c r="M890" s="288"/>
      <c r="N890" s="288"/>
      <c r="O890" s="288"/>
      <c r="P890" s="288"/>
      <c r="Q890" s="288"/>
      <c r="R890" s="288"/>
      <c r="S890" s="288"/>
      <c r="T890" s="288"/>
      <c r="U890" s="288"/>
      <c r="V890" s="288"/>
      <c r="W890" s="288"/>
      <c r="X890" s="288"/>
      <c r="Y890" s="288"/>
      <c r="Z890" s="288"/>
    </row>
    <row r="891" spans="1:26" ht="14.25" customHeight="1">
      <c r="A891" s="288"/>
      <c r="B891" s="288"/>
      <c r="C891" s="288"/>
      <c r="D891" s="288"/>
      <c r="E891" s="288"/>
      <c r="F891" s="288"/>
      <c r="G891" s="288"/>
      <c r="H891" s="288"/>
      <c r="I891" s="288"/>
      <c r="J891" s="288"/>
      <c r="K891" s="288"/>
      <c r="L891" s="288"/>
      <c r="M891" s="288"/>
      <c r="N891" s="288"/>
      <c r="O891" s="288"/>
      <c r="P891" s="288"/>
      <c r="Q891" s="288"/>
      <c r="R891" s="288"/>
      <c r="S891" s="288"/>
      <c r="T891" s="288"/>
      <c r="U891" s="288"/>
      <c r="V891" s="288"/>
      <c r="W891" s="288"/>
      <c r="X891" s="288"/>
      <c r="Y891" s="288"/>
      <c r="Z891" s="288"/>
    </row>
    <row r="892" spans="1:26" ht="14.25" customHeight="1">
      <c r="A892" s="288"/>
      <c r="B892" s="288"/>
      <c r="C892" s="288"/>
      <c r="D892" s="288"/>
      <c r="E892" s="288"/>
      <c r="F892" s="288"/>
      <c r="G892" s="288"/>
      <c r="H892" s="288"/>
      <c r="I892" s="288"/>
      <c r="J892" s="288"/>
      <c r="K892" s="288"/>
      <c r="L892" s="288"/>
      <c r="M892" s="288"/>
      <c r="N892" s="288"/>
      <c r="O892" s="288"/>
      <c r="P892" s="288"/>
      <c r="Q892" s="288"/>
      <c r="R892" s="288"/>
      <c r="S892" s="288"/>
      <c r="T892" s="288"/>
      <c r="U892" s="288"/>
      <c r="V892" s="288"/>
      <c r="W892" s="288"/>
      <c r="X892" s="288"/>
      <c r="Y892" s="288"/>
      <c r="Z892" s="288"/>
    </row>
    <row r="893" spans="1:26" ht="14.25" customHeight="1">
      <c r="A893" s="288"/>
      <c r="B893" s="288"/>
      <c r="C893" s="288"/>
      <c r="D893" s="288"/>
      <c r="E893" s="288"/>
      <c r="F893" s="288"/>
      <c r="G893" s="288"/>
      <c r="H893" s="288"/>
      <c r="I893" s="288"/>
      <c r="J893" s="288"/>
      <c r="K893" s="288"/>
      <c r="L893" s="288"/>
      <c r="M893" s="288"/>
      <c r="N893" s="288"/>
      <c r="O893" s="288"/>
      <c r="P893" s="288"/>
      <c r="Q893" s="288"/>
      <c r="R893" s="288"/>
      <c r="S893" s="288"/>
      <c r="T893" s="288"/>
      <c r="U893" s="288"/>
      <c r="V893" s="288"/>
      <c r="W893" s="288"/>
      <c r="X893" s="288"/>
      <c r="Y893" s="288"/>
      <c r="Z893" s="288"/>
    </row>
    <row r="894" spans="1:26" ht="14.25" customHeight="1">
      <c r="A894" s="288"/>
      <c r="B894" s="288"/>
      <c r="C894" s="288"/>
      <c r="D894" s="288"/>
      <c r="E894" s="288"/>
      <c r="F894" s="288"/>
      <c r="G894" s="288"/>
      <c r="H894" s="288"/>
      <c r="I894" s="288"/>
      <c r="J894" s="288"/>
      <c r="K894" s="288"/>
      <c r="L894" s="288"/>
      <c r="M894" s="288"/>
      <c r="N894" s="288"/>
      <c r="O894" s="288"/>
      <c r="P894" s="288"/>
      <c r="Q894" s="288"/>
      <c r="R894" s="288"/>
      <c r="S894" s="288"/>
      <c r="T894" s="288"/>
      <c r="U894" s="288"/>
      <c r="V894" s="288"/>
      <c r="W894" s="288"/>
      <c r="X894" s="288"/>
      <c r="Y894" s="288"/>
      <c r="Z894" s="288"/>
    </row>
    <row r="895" spans="1:26" ht="14.25" customHeight="1">
      <c r="A895" s="288"/>
      <c r="B895" s="288"/>
      <c r="C895" s="288"/>
      <c r="D895" s="288"/>
      <c r="E895" s="288"/>
      <c r="F895" s="288"/>
      <c r="G895" s="288"/>
      <c r="H895" s="288"/>
      <c r="I895" s="288"/>
      <c r="J895" s="288"/>
      <c r="K895" s="288"/>
      <c r="L895" s="288"/>
      <c r="M895" s="288"/>
      <c r="N895" s="288"/>
      <c r="O895" s="288"/>
      <c r="P895" s="288"/>
      <c r="Q895" s="288"/>
      <c r="R895" s="288"/>
      <c r="S895" s="288"/>
      <c r="T895" s="288"/>
      <c r="U895" s="288"/>
      <c r="V895" s="288"/>
      <c r="W895" s="288"/>
      <c r="X895" s="288"/>
      <c r="Y895" s="288"/>
      <c r="Z895" s="288"/>
    </row>
    <row r="896" spans="1:26" ht="14.25" customHeight="1">
      <c r="A896" s="288"/>
      <c r="B896" s="288"/>
      <c r="C896" s="288"/>
      <c r="D896" s="288"/>
      <c r="E896" s="288"/>
      <c r="F896" s="288"/>
      <c r="G896" s="288"/>
      <c r="H896" s="288"/>
      <c r="I896" s="288"/>
      <c r="J896" s="288"/>
      <c r="K896" s="288"/>
      <c r="L896" s="288"/>
      <c r="M896" s="288"/>
      <c r="N896" s="288"/>
      <c r="O896" s="288"/>
      <c r="P896" s="288"/>
      <c r="Q896" s="288"/>
      <c r="R896" s="288"/>
      <c r="S896" s="288"/>
      <c r="T896" s="288"/>
      <c r="U896" s="288"/>
      <c r="V896" s="288"/>
      <c r="W896" s="288"/>
      <c r="X896" s="288"/>
      <c r="Y896" s="288"/>
      <c r="Z896" s="288"/>
    </row>
    <row r="897" spans="1:26" ht="14.25" customHeight="1">
      <c r="A897" s="288"/>
      <c r="B897" s="288"/>
      <c r="C897" s="288"/>
      <c r="D897" s="288"/>
      <c r="E897" s="288"/>
      <c r="F897" s="288"/>
      <c r="G897" s="288"/>
      <c r="H897" s="288"/>
      <c r="I897" s="288"/>
      <c r="J897" s="288"/>
      <c r="K897" s="288"/>
      <c r="L897" s="288"/>
      <c r="M897" s="288"/>
      <c r="N897" s="288"/>
      <c r="O897" s="288"/>
      <c r="P897" s="288"/>
      <c r="Q897" s="288"/>
      <c r="R897" s="288"/>
      <c r="S897" s="288"/>
      <c r="T897" s="288"/>
      <c r="U897" s="288"/>
      <c r="V897" s="288"/>
      <c r="W897" s="288"/>
      <c r="X897" s="288"/>
      <c r="Y897" s="288"/>
      <c r="Z897" s="288"/>
    </row>
    <row r="898" spans="1:26" ht="14.25" customHeight="1">
      <c r="A898" s="288"/>
      <c r="B898" s="288"/>
      <c r="C898" s="288"/>
      <c r="D898" s="288"/>
      <c r="E898" s="288"/>
      <c r="F898" s="288"/>
      <c r="G898" s="288"/>
      <c r="H898" s="288"/>
      <c r="I898" s="288"/>
      <c r="J898" s="288"/>
      <c r="K898" s="288"/>
      <c r="L898" s="288"/>
      <c r="M898" s="288"/>
      <c r="N898" s="288"/>
      <c r="O898" s="288"/>
      <c r="P898" s="288"/>
      <c r="Q898" s="288"/>
      <c r="R898" s="288"/>
      <c r="S898" s="288"/>
      <c r="T898" s="288"/>
      <c r="U898" s="288"/>
      <c r="V898" s="288"/>
      <c r="W898" s="288"/>
      <c r="X898" s="288"/>
      <c r="Y898" s="288"/>
      <c r="Z898" s="288"/>
    </row>
    <row r="899" spans="1:26" ht="14.25" customHeight="1">
      <c r="A899" s="288"/>
      <c r="B899" s="288"/>
      <c r="C899" s="288"/>
      <c r="D899" s="288"/>
      <c r="E899" s="288"/>
      <c r="F899" s="288"/>
      <c r="G899" s="288"/>
      <c r="H899" s="288"/>
      <c r="I899" s="288"/>
      <c r="J899" s="288"/>
      <c r="K899" s="288"/>
      <c r="L899" s="288"/>
      <c r="M899" s="288"/>
      <c r="N899" s="288"/>
      <c r="O899" s="288"/>
      <c r="P899" s="288"/>
      <c r="Q899" s="288"/>
      <c r="R899" s="288"/>
      <c r="S899" s="288"/>
      <c r="T899" s="288"/>
      <c r="U899" s="288"/>
      <c r="V899" s="288"/>
      <c r="W899" s="288"/>
      <c r="X899" s="288"/>
      <c r="Y899" s="288"/>
      <c r="Z899" s="288"/>
    </row>
    <row r="900" spans="1:26" ht="14.25" customHeight="1">
      <c r="A900" s="288"/>
      <c r="B900" s="288"/>
      <c r="C900" s="288"/>
      <c r="D900" s="288"/>
      <c r="E900" s="288"/>
      <c r="F900" s="288"/>
      <c r="G900" s="288"/>
      <c r="H900" s="288"/>
      <c r="I900" s="288"/>
      <c r="J900" s="288"/>
      <c r="K900" s="288"/>
      <c r="L900" s="288"/>
      <c r="M900" s="288"/>
      <c r="N900" s="288"/>
      <c r="O900" s="288"/>
      <c r="P900" s="288"/>
      <c r="Q900" s="288"/>
      <c r="R900" s="288"/>
      <c r="S900" s="288"/>
      <c r="T900" s="288"/>
      <c r="U900" s="288"/>
      <c r="V900" s="288"/>
      <c r="W900" s="288"/>
      <c r="X900" s="288"/>
      <c r="Y900" s="288"/>
      <c r="Z900" s="288"/>
    </row>
    <row r="901" spans="1:26" ht="14.25" customHeight="1">
      <c r="A901" s="288"/>
      <c r="B901" s="288"/>
      <c r="C901" s="288"/>
      <c r="D901" s="288"/>
      <c r="E901" s="288"/>
      <c r="F901" s="288"/>
      <c r="G901" s="288"/>
      <c r="H901" s="288"/>
      <c r="I901" s="288"/>
      <c r="J901" s="288"/>
      <c r="K901" s="288"/>
      <c r="L901" s="288"/>
      <c r="M901" s="288"/>
      <c r="N901" s="288"/>
      <c r="O901" s="288"/>
      <c r="P901" s="288"/>
      <c r="Q901" s="288"/>
      <c r="R901" s="288"/>
      <c r="S901" s="288"/>
      <c r="T901" s="288"/>
      <c r="U901" s="288"/>
      <c r="V901" s="288"/>
      <c r="W901" s="288"/>
      <c r="X901" s="288"/>
      <c r="Y901" s="288"/>
      <c r="Z901" s="288"/>
    </row>
    <row r="902" spans="1:26" ht="14.25" customHeight="1">
      <c r="A902" s="288"/>
      <c r="B902" s="288"/>
      <c r="C902" s="288"/>
      <c r="D902" s="288"/>
      <c r="E902" s="288"/>
      <c r="F902" s="288"/>
      <c r="G902" s="288"/>
      <c r="H902" s="288"/>
      <c r="I902" s="288"/>
      <c r="J902" s="288"/>
      <c r="K902" s="288"/>
      <c r="L902" s="288"/>
      <c r="M902" s="288"/>
      <c r="N902" s="288"/>
      <c r="O902" s="288"/>
      <c r="P902" s="288"/>
      <c r="Q902" s="288"/>
      <c r="R902" s="288"/>
      <c r="S902" s="288"/>
      <c r="T902" s="288"/>
      <c r="U902" s="288"/>
      <c r="V902" s="288"/>
      <c r="W902" s="288"/>
      <c r="X902" s="288"/>
      <c r="Y902" s="288"/>
      <c r="Z902" s="288"/>
    </row>
    <row r="903" spans="1:26" ht="14.25" customHeight="1">
      <c r="A903" s="288"/>
      <c r="B903" s="288"/>
      <c r="C903" s="288"/>
      <c r="D903" s="288"/>
      <c r="E903" s="288"/>
      <c r="F903" s="288"/>
      <c r="G903" s="288"/>
      <c r="H903" s="288"/>
      <c r="I903" s="288"/>
      <c r="J903" s="288"/>
      <c r="K903" s="288"/>
      <c r="L903" s="288"/>
      <c r="M903" s="288"/>
      <c r="N903" s="288"/>
      <c r="O903" s="288"/>
      <c r="P903" s="288"/>
      <c r="Q903" s="288"/>
      <c r="R903" s="288"/>
      <c r="S903" s="288"/>
      <c r="T903" s="288"/>
      <c r="U903" s="288"/>
      <c r="V903" s="288"/>
      <c r="W903" s="288"/>
      <c r="X903" s="288"/>
      <c r="Y903" s="288"/>
      <c r="Z903" s="288"/>
    </row>
    <row r="904" spans="1:26" ht="14.25" customHeight="1">
      <c r="A904" s="288"/>
      <c r="B904" s="288"/>
      <c r="C904" s="288"/>
      <c r="D904" s="288"/>
      <c r="E904" s="288"/>
      <c r="F904" s="288"/>
      <c r="G904" s="288"/>
      <c r="H904" s="288"/>
      <c r="I904" s="288"/>
      <c r="J904" s="288"/>
      <c r="K904" s="288"/>
      <c r="L904" s="288"/>
      <c r="M904" s="288"/>
      <c r="N904" s="288"/>
      <c r="O904" s="288"/>
      <c r="P904" s="288"/>
      <c r="Q904" s="288"/>
      <c r="R904" s="288"/>
      <c r="S904" s="288"/>
      <c r="T904" s="288"/>
      <c r="U904" s="288"/>
      <c r="V904" s="288"/>
      <c r="W904" s="288"/>
      <c r="X904" s="288"/>
      <c r="Y904" s="288"/>
      <c r="Z904" s="288"/>
    </row>
    <row r="905" spans="1:26" ht="14.25" customHeight="1">
      <c r="A905" s="288"/>
      <c r="B905" s="288"/>
      <c r="C905" s="288"/>
      <c r="D905" s="288"/>
      <c r="E905" s="288"/>
      <c r="F905" s="288"/>
      <c r="G905" s="288"/>
      <c r="H905" s="288"/>
      <c r="I905" s="288"/>
      <c r="J905" s="288"/>
      <c r="K905" s="288"/>
      <c r="L905" s="288"/>
      <c r="M905" s="288"/>
      <c r="N905" s="288"/>
      <c r="O905" s="288"/>
      <c r="P905" s="288"/>
      <c r="Q905" s="288"/>
      <c r="R905" s="288"/>
      <c r="S905" s="288"/>
      <c r="T905" s="288"/>
      <c r="U905" s="288"/>
      <c r="V905" s="288"/>
      <c r="W905" s="288"/>
      <c r="X905" s="288"/>
      <c r="Y905" s="288"/>
      <c r="Z905" s="288"/>
    </row>
    <row r="906" spans="1:26" ht="14.25" customHeight="1">
      <c r="A906" s="288"/>
      <c r="B906" s="288"/>
      <c r="C906" s="288"/>
      <c r="D906" s="288"/>
      <c r="E906" s="288"/>
      <c r="F906" s="288"/>
      <c r="G906" s="288"/>
      <c r="H906" s="288"/>
      <c r="I906" s="288"/>
      <c r="J906" s="288"/>
      <c r="K906" s="288"/>
      <c r="L906" s="288"/>
      <c r="M906" s="288"/>
      <c r="N906" s="288"/>
      <c r="O906" s="288"/>
      <c r="P906" s="288"/>
      <c r="Q906" s="288"/>
      <c r="R906" s="288"/>
      <c r="S906" s="288"/>
      <c r="T906" s="288"/>
      <c r="U906" s="288"/>
      <c r="V906" s="288"/>
      <c r="W906" s="288"/>
      <c r="X906" s="288"/>
      <c r="Y906" s="288"/>
      <c r="Z906" s="288"/>
    </row>
    <row r="907" spans="1:26" ht="14.25" customHeight="1">
      <c r="A907" s="288"/>
      <c r="B907" s="288"/>
      <c r="C907" s="288"/>
      <c r="D907" s="288"/>
      <c r="E907" s="288"/>
      <c r="F907" s="288"/>
      <c r="G907" s="288"/>
      <c r="H907" s="288"/>
      <c r="I907" s="288"/>
      <c r="J907" s="288"/>
      <c r="K907" s="288"/>
      <c r="L907" s="288"/>
      <c r="M907" s="288"/>
      <c r="N907" s="288"/>
      <c r="O907" s="288"/>
      <c r="P907" s="288"/>
      <c r="Q907" s="288"/>
      <c r="R907" s="288"/>
      <c r="S907" s="288"/>
      <c r="T907" s="288"/>
      <c r="U907" s="288"/>
      <c r="V907" s="288"/>
      <c r="W907" s="288"/>
      <c r="X907" s="288"/>
      <c r="Y907" s="288"/>
      <c r="Z907" s="288"/>
    </row>
    <row r="908" spans="1:26" ht="14.25" customHeight="1">
      <c r="A908" s="288"/>
      <c r="B908" s="288"/>
      <c r="C908" s="288"/>
      <c r="D908" s="288"/>
      <c r="E908" s="288"/>
      <c r="F908" s="288"/>
      <c r="G908" s="288"/>
      <c r="H908" s="288"/>
      <c r="I908" s="288"/>
      <c r="J908" s="288"/>
      <c r="K908" s="288"/>
      <c r="L908" s="288"/>
      <c r="M908" s="288"/>
      <c r="N908" s="288"/>
      <c r="O908" s="288"/>
      <c r="P908" s="288"/>
      <c r="Q908" s="288"/>
      <c r="R908" s="288"/>
      <c r="S908" s="288"/>
      <c r="T908" s="288"/>
      <c r="U908" s="288"/>
      <c r="V908" s="288"/>
      <c r="W908" s="288"/>
      <c r="X908" s="288"/>
      <c r="Y908" s="288"/>
      <c r="Z908" s="288"/>
    </row>
    <row r="909" spans="1:26" ht="14.25" customHeight="1">
      <c r="A909" s="288"/>
      <c r="B909" s="288"/>
      <c r="C909" s="288"/>
      <c r="D909" s="288"/>
      <c r="E909" s="288"/>
      <c r="F909" s="288"/>
      <c r="G909" s="288"/>
      <c r="H909" s="288"/>
      <c r="I909" s="288"/>
      <c r="J909" s="288"/>
      <c r="K909" s="288"/>
      <c r="L909" s="288"/>
      <c r="M909" s="288"/>
      <c r="N909" s="288"/>
      <c r="O909" s="288"/>
      <c r="P909" s="288"/>
      <c r="Q909" s="288"/>
      <c r="R909" s="288"/>
      <c r="S909" s="288"/>
      <c r="T909" s="288"/>
      <c r="U909" s="288"/>
      <c r="V909" s="288"/>
      <c r="W909" s="288"/>
      <c r="X909" s="288"/>
      <c r="Y909" s="288"/>
      <c r="Z909" s="288"/>
    </row>
    <row r="910" spans="1:26" ht="14.25" customHeight="1">
      <c r="A910" s="288"/>
      <c r="B910" s="288"/>
      <c r="C910" s="288"/>
      <c r="D910" s="288"/>
      <c r="E910" s="288"/>
      <c r="F910" s="288"/>
      <c r="G910" s="288"/>
      <c r="H910" s="288"/>
      <c r="I910" s="288"/>
      <c r="J910" s="288"/>
      <c r="K910" s="288"/>
      <c r="L910" s="288"/>
      <c r="M910" s="288"/>
      <c r="N910" s="288"/>
      <c r="O910" s="288"/>
      <c r="P910" s="288"/>
      <c r="Q910" s="288"/>
      <c r="R910" s="288"/>
      <c r="S910" s="288"/>
      <c r="T910" s="288"/>
      <c r="U910" s="288"/>
      <c r="V910" s="288"/>
      <c r="W910" s="288"/>
      <c r="X910" s="288"/>
      <c r="Y910" s="288"/>
      <c r="Z910" s="288"/>
    </row>
    <row r="911" spans="1:26" ht="14.25" customHeight="1">
      <c r="A911" s="288"/>
      <c r="B911" s="288"/>
      <c r="C911" s="288"/>
      <c r="D911" s="288"/>
      <c r="E911" s="288"/>
      <c r="F911" s="288"/>
      <c r="G911" s="288"/>
      <c r="H911" s="288"/>
      <c r="I911" s="288"/>
      <c r="J911" s="288"/>
      <c r="K911" s="288"/>
      <c r="L911" s="288"/>
      <c r="M911" s="288"/>
      <c r="N911" s="288"/>
      <c r="O911" s="288"/>
      <c r="P911" s="288"/>
      <c r="Q911" s="288"/>
      <c r="R911" s="288"/>
      <c r="S911" s="288"/>
      <c r="T911" s="288"/>
      <c r="U911" s="288"/>
      <c r="V911" s="288"/>
      <c r="W911" s="288"/>
      <c r="X911" s="288"/>
      <c r="Y911" s="288"/>
      <c r="Z911" s="288"/>
    </row>
    <row r="912" spans="1:26" ht="14.25" customHeight="1">
      <c r="A912" s="288"/>
      <c r="B912" s="288"/>
      <c r="C912" s="288"/>
      <c r="D912" s="288"/>
      <c r="E912" s="288"/>
      <c r="F912" s="288"/>
      <c r="G912" s="288"/>
      <c r="H912" s="288"/>
      <c r="I912" s="288"/>
      <c r="J912" s="288"/>
      <c r="K912" s="288"/>
      <c r="L912" s="288"/>
      <c r="M912" s="288"/>
      <c r="N912" s="288"/>
      <c r="O912" s="288"/>
      <c r="P912" s="288"/>
      <c r="Q912" s="288"/>
      <c r="R912" s="288"/>
      <c r="S912" s="288"/>
      <c r="T912" s="288"/>
      <c r="U912" s="288"/>
      <c r="V912" s="288"/>
      <c r="W912" s="288"/>
      <c r="X912" s="288"/>
      <c r="Y912" s="288"/>
      <c r="Z912" s="288"/>
    </row>
    <row r="913" spans="1:26" ht="14.25" customHeight="1">
      <c r="A913" s="288"/>
      <c r="B913" s="288"/>
      <c r="C913" s="288"/>
      <c r="D913" s="288"/>
      <c r="E913" s="288"/>
      <c r="F913" s="288"/>
      <c r="G913" s="288"/>
      <c r="H913" s="288"/>
      <c r="I913" s="288"/>
      <c r="J913" s="288"/>
      <c r="K913" s="288"/>
      <c r="L913" s="288"/>
      <c r="M913" s="288"/>
      <c r="N913" s="288"/>
      <c r="O913" s="288"/>
      <c r="P913" s="288"/>
      <c r="Q913" s="288"/>
      <c r="R913" s="288"/>
      <c r="S913" s="288"/>
      <c r="T913" s="288"/>
      <c r="U913" s="288"/>
      <c r="V913" s="288"/>
      <c r="W913" s="288"/>
      <c r="X913" s="288"/>
      <c r="Y913" s="288"/>
      <c r="Z913" s="288"/>
    </row>
    <row r="914" spans="1:26" ht="14.25" customHeight="1">
      <c r="A914" s="288"/>
      <c r="B914" s="288"/>
      <c r="C914" s="288"/>
      <c r="D914" s="288"/>
      <c r="E914" s="288"/>
      <c r="F914" s="288"/>
      <c r="G914" s="288"/>
      <c r="H914" s="288"/>
      <c r="I914" s="288"/>
      <c r="J914" s="288"/>
      <c r="K914" s="288"/>
      <c r="L914" s="288"/>
      <c r="M914" s="288"/>
      <c r="N914" s="288"/>
      <c r="O914" s="288"/>
      <c r="P914" s="288"/>
      <c r="Q914" s="288"/>
      <c r="R914" s="288"/>
      <c r="S914" s="288"/>
      <c r="T914" s="288"/>
      <c r="U914" s="288"/>
      <c r="V914" s="288"/>
      <c r="W914" s="288"/>
      <c r="X914" s="288"/>
      <c r="Y914" s="288"/>
      <c r="Z914" s="288"/>
    </row>
    <row r="915" spans="1:26" ht="14.25" customHeight="1">
      <c r="A915" s="288"/>
      <c r="B915" s="288"/>
      <c r="C915" s="288"/>
      <c r="D915" s="288"/>
      <c r="E915" s="288"/>
      <c r="F915" s="288"/>
      <c r="G915" s="288"/>
      <c r="H915" s="288"/>
      <c r="I915" s="288"/>
      <c r="J915" s="288"/>
      <c r="K915" s="288"/>
      <c r="L915" s="288"/>
      <c r="M915" s="288"/>
      <c r="N915" s="288"/>
      <c r="O915" s="288"/>
      <c r="P915" s="288"/>
      <c r="Q915" s="288"/>
      <c r="R915" s="288"/>
      <c r="S915" s="288"/>
      <c r="T915" s="288"/>
      <c r="U915" s="288"/>
      <c r="V915" s="288"/>
      <c r="W915" s="288"/>
      <c r="X915" s="288"/>
      <c r="Y915" s="288"/>
      <c r="Z915" s="288"/>
    </row>
    <row r="916" spans="1:26" ht="14.25" customHeight="1">
      <c r="A916" s="288"/>
      <c r="B916" s="288"/>
      <c r="C916" s="288"/>
      <c r="D916" s="288"/>
      <c r="E916" s="288"/>
      <c r="F916" s="288"/>
      <c r="G916" s="288"/>
      <c r="H916" s="288"/>
      <c r="I916" s="288"/>
      <c r="J916" s="288"/>
      <c r="K916" s="288"/>
      <c r="L916" s="288"/>
      <c r="M916" s="288"/>
      <c r="N916" s="288"/>
      <c r="O916" s="288"/>
      <c r="P916" s="288"/>
      <c r="Q916" s="288"/>
      <c r="R916" s="288"/>
      <c r="S916" s="288"/>
      <c r="T916" s="288"/>
      <c r="U916" s="288"/>
      <c r="V916" s="288"/>
      <c r="W916" s="288"/>
      <c r="X916" s="288"/>
      <c r="Y916" s="288"/>
      <c r="Z916" s="288"/>
    </row>
    <row r="917" spans="1:26" ht="14.25" customHeight="1">
      <c r="A917" s="288"/>
      <c r="B917" s="288"/>
      <c r="C917" s="288"/>
      <c r="D917" s="288"/>
      <c r="E917" s="288"/>
      <c r="F917" s="288"/>
      <c r="G917" s="288"/>
      <c r="H917" s="288"/>
      <c r="I917" s="288"/>
      <c r="J917" s="288"/>
      <c r="K917" s="288"/>
      <c r="L917" s="288"/>
      <c r="M917" s="288"/>
      <c r="N917" s="288"/>
      <c r="O917" s="288"/>
      <c r="P917" s="288"/>
      <c r="Q917" s="288"/>
      <c r="R917" s="288"/>
      <c r="S917" s="288"/>
      <c r="T917" s="288"/>
      <c r="U917" s="288"/>
      <c r="V917" s="288"/>
      <c r="W917" s="288"/>
      <c r="X917" s="288"/>
      <c r="Y917" s="288"/>
      <c r="Z917" s="288"/>
    </row>
    <row r="918" spans="1:26" ht="14.25" customHeight="1">
      <c r="A918" s="288"/>
      <c r="B918" s="288"/>
      <c r="C918" s="288"/>
      <c r="D918" s="288"/>
      <c r="E918" s="288"/>
      <c r="F918" s="288"/>
      <c r="G918" s="288"/>
      <c r="H918" s="288"/>
      <c r="I918" s="288"/>
      <c r="J918" s="288"/>
      <c r="K918" s="288"/>
      <c r="L918" s="288"/>
      <c r="M918" s="288"/>
      <c r="N918" s="288"/>
      <c r="O918" s="288"/>
      <c r="P918" s="288"/>
      <c r="Q918" s="288"/>
      <c r="R918" s="288"/>
      <c r="S918" s="288"/>
      <c r="T918" s="288"/>
      <c r="U918" s="288"/>
      <c r="V918" s="288"/>
      <c r="W918" s="288"/>
      <c r="X918" s="288"/>
      <c r="Y918" s="288"/>
      <c r="Z918" s="288"/>
    </row>
    <row r="919" spans="1:26" ht="14.25" customHeight="1">
      <c r="A919" s="288"/>
      <c r="B919" s="288"/>
      <c r="C919" s="288"/>
      <c r="D919" s="288"/>
      <c r="E919" s="288"/>
      <c r="F919" s="288"/>
      <c r="G919" s="288"/>
      <c r="H919" s="288"/>
      <c r="I919" s="288"/>
      <c r="J919" s="288"/>
      <c r="K919" s="288"/>
      <c r="L919" s="288"/>
      <c r="M919" s="288"/>
      <c r="N919" s="288"/>
      <c r="O919" s="288"/>
      <c r="P919" s="288"/>
      <c r="Q919" s="288"/>
      <c r="R919" s="288"/>
      <c r="S919" s="288"/>
      <c r="T919" s="288"/>
      <c r="U919" s="288"/>
      <c r="V919" s="288"/>
      <c r="W919" s="288"/>
      <c r="X919" s="288"/>
      <c r="Y919" s="288"/>
      <c r="Z919" s="288"/>
    </row>
    <row r="920" spans="1:26" ht="14.25" customHeight="1">
      <c r="A920" s="288"/>
      <c r="B920" s="288"/>
      <c r="C920" s="288"/>
      <c r="D920" s="288"/>
      <c r="E920" s="288"/>
      <c r="F920" s="288"/>
      <c r="G920" s="288"/>
      <c r="H920" s="288"/>
      <c r="I920" s="288"/>
      <c r="J920" s="288"/>
      <c r="K920" s="288"/>
      <c r="L920" s="288"/>
      <c r="M920" s="288"/>
      <c r="N920" s="288"/>
      <c r="O920" s="288"/>
      <c r="P920" s="288"/>
      <c r="Q920" s="288"/>
      <c r="R920" s="288"/>
      <c r="S920" s="288"/>
      <c r="T920" s="288"/>
      <c r="U920" s="288"/>
      <c r="V920" s="288"/>
      <c r="W920" s="288"/>
      <c r="X920" s="288"/>
      <c r="Y920" s="288"/>
      <c r="Z920" s="288"/>
    </row>
    <row r="921" spans="1:26" ht="14.25" customHeight="1">
      <c r="A921" s="288"/>
      <c r="B921" s="288"/>
      <c r="C921" s="288"/>
      <c r="D921" s="288"/>
      <c r="E921" s="288"/>
      <c r="F921" s="288"/>
      <c r="G921" s="288"/>
      <c r="H921" s="288"/>
      <c r="I921" s="288"/>
      <c r="J921" s="288"/>
      <c r="K921" s="288"/>
      <c r="L921" s="288"/>
      <c r="M921" s="288"/>
      <c r="N921" s="288"/>
      <c r="O921" s="288"/>
      <c r="P921" s="288"/>
      <c r="Q921" s="288"/>
      <c r="R921" s="288"/>
      <c r="S921" s="288"/>
      <c r="T921" s="288"/>
      <c r="U921" s="288"/>
      <c r="V921" s="288"/>
      <c r="W921" s="288"/>
      <c r="X921" s="288"/>
      <c r="Y921" s="288"/>
      <c r="Z921" s="288"/>
    </row>
    <row r="922" spans="1:26" ht="14.25" customHeight="1">
      <c r="A922" s="288"/>
      <c r="B922" s="288"/>
      <c r="C922" s="288"/>
      <c r="D922" s="288"/>
      <c r="E922" s="288"/>
      <c r="F922" s="288"/>
      <c r="G922" s="288"/>
      <c r="H922" s="288"/>
      <c r="I922" s="288"/>
      <c r="J922" s="288"/>
      <c r="K922" s="288"/>
      <c r="L922" s="288"/>
      <c r="M922" s="288"/>
      <c r="N922" s="288"/>
      <c r="O922" s="288"/>
      <c r="P922" s="288"/>
      <c r="Q922" s="288"/>
      <c r="R922" s="288"/>
      <c r="S922" s="288"/>
      <c r="T922" s="288"/>
      <c r="U922" s="288"/>
      <c r="V922" s="288"/>
      <c r="W922" s="288"/>
      <c r="X922" s="288"/>
      <c r="Y922" s="288"/>
      <c r="Z922" s="288"/>
    </row>
    <row r="923" spans="1:26" ht="14.25" customHeight="1">
      <c r="A923" s="288"/>
      <c r="B923" s="288"/>
      <c r="C923" s="288"/>
      <c r="D923" s="288"/>
      <c r="E923" s="288"/>
      <c r="F923" s="288"/>
      <c r="G923" s="288"/>
      <c r="H923" s="288"/>
      <c r="I923" s="288"/>
      <c r="J923" s="288"/>
      <c r="K923" s="288"/>
      <c r="L923" s="288"/>
      <c r="M923" s="288"/>
      <c r="N923" s="288"/>
      <c r="O923" s="288"/>
      <c r="P923" s="288"/>
      <c r="Q923" s="288"/>
      <c r="R923" s="288"/>
      <c r="S923" s="288"/>
      <c r="T923" s="288"/>
      <c r="U923" s="288"/>
      <c r="V923" s="288"/>
      <c r="W923" s="288"/>
      <c r="X923" s="288"/>
      <c r="Y923" s="288"/>
      <c r="Z923" s="288"/>
    </row>
    <row r="924" spans="1:26" ht="14.25" customHeight="1">
      <c r="A924" s="288"/>
      <c r="B924" s="288"/>
      <c r="C924" s="288"/>
      <c r="D924" s="288"/>
      <c r="E924" s="288"/>
      <c r="F924" s="288"/>
      <c r="G924" s="288"/>
      <c r="H924" s="288"/>
      <c r="I924" s="288"/>
      <c r="J924" s="288"/>
      <c r="K924" s="288"/>
      <c r="L924" s="288"/>
      <c r="M924" s="288"/>
      <c r="N924" s="288"/>
      <c r="O924" s="288"/>
      <c r="P924" s="288"/>
      <c r="Q924" s="288"/>
      <c r="R924" s="288"/>
      <c r="S924" s="288"/>
      <c r="T924" s="288"/>
      <c r="U924" s="288"/>
      <c r="V924" s="288"/>
      <c r="W924" s="288"/>
      <c r="X924" s="288"/>
      <c r="Y924" s="288"/>
      <c r="Z924" s="288"/>
    </row>
    <row r="925" spans="1:26" ht="14.25" customHeight="1">
      <c r="A925" s="288"/>
      <c r="B925" s="288"/>
      <c r="C925" s="288"/>
      <c r="D925" s="288"/>
      <c r="E925" s="288"/>
      <c r="F925" s="288"/>
      <c r="G925" s="288"/>
      <c r="H925" s="288"/>
      <c r="I925" s="288"/>
      <c r="J925" s="288"/>
      <c r="K925" s="288"/>
      <c r="L925" s="288"/>
      <c r="M925" s="288"/>
      <c r="N925" s="288"/>
      <c r="O925" s="288"/>
      <c r="P925" s="288"/>
      <c r="Q925" s="288"/>
      <c r="R925" s="288"/>
      <c r="S925" s="288"/>
      <c r="T925" s="288"/>
      <c r="U925" s="288"/>
      <c r="V925" s="288"/>
      <c r="W925" s="288"/>
      <c r="X925" s="288"/>
      <c r="Y925" s="288"/>
      <c r="Z925" s="288"/>
    </row>
    <row r="926" spans="1:26" ht="14.25" customHeight="1">
      <c r="A926" s="288"/>
      <c r="B926" s="288"/>
      <c r="C926" s="288"/>
      <c r="D926" s="288"/>
      <c r="E926" s="288"/>
      <c r="F926" s="288"/>
      <c r="G926" s="288"/>
      <c r="H926" s="288"/>
      <c r="I926" s="288"/>
      <c r="J926" s="288"/>
      <c r="K926" s="288"/>
      <c r="L926" s="288"/>
      <c r="M926" s="288"/>
      <c r="N926" s="288"/>
      <c r="O926" s="288"/>
      <c r="P926" s="288"/>
      <c r="Q926" s="288"/>
      <c r="R926" s="288"/>
      <c r="S926" s="288"/>
      <c r="T926" s="288"/>
      <c r="U926" s="288"/>
      <c r="V926" s="288"/>
      <c r="W926" s="288"/>
      <c r="X926" s="288"/>
      <c r="Y926" s="288"/>
      <c r="Z926" s="288"/>
    </row>
    <row r="927" spans="1:26" ht="14.25" customHeight="1">
      <c r="A927" s="288"/>
      <c r="B927" s="288"/>
      <c r="C927" s="288"/>
      <c r="D927" s="288"/>
      <c r="E927" s="288"/>
      <c r="F927" s="288"/>
      <c r="G927" s="288"/>
      <c r="H927" s="288"/>
      <c r="I927" s="288"/>
      <c r="J927" s="288"/>
      <c r="K927" s="288"/>
      <c r="L927" s="288"/>
      <c r="M927" s="288"/>
      <c r="N927" s="288"/>
      <c r="O927" s="288"/>
      <c r="P927" s="288"/>
      <c r="Q927" s="288"/>
      <c r="R927" s="288"/>
      <c r="S927" s="288"/>
      <c r="T927" s="288"/>
      <c r="U927" s="288"/>
      <c r="V927" s="288"/>
      <c r="W927" s="288"/>
      <c r="X927" s="288"/>
      <c r="Y927" s="288"/>
      <c r="Z927" s="288"/>
    </row>
    <row r="928" spans="1:26" ht="14.25" customHeight="1">
      <c r="A928" s="288"/>
      <c r="B928" s="288"/>
      <c r="C928" s="288"/>
      <c r="D928" s="288"/>
      <c r="E928" s="288"/>
      <c r="F928" s="288"/>
      <c r="G928" s="288"/>
      <c r="H928" s="288"/>
      <c r="I928" s="288"/>
      <c r="J928" s="288"/>
      <c r="K928" s="288"/>
      <c r="L928" s="288"/>
      <c r="M928" s="288"/>
      <c r="N928" s="288"/>
      <c r="O928" s="288"/>
      <c r="P928" s="288"/>
      <c r="Q928" s="288"/>
      <c r="R928" s="288"/>
      <c r="S928" s="288"/>
      <c r="T928" s="288"/>
      <c r="U928" s="288"/>
      <c r="V928" s="288"/>
      <c r="W928" s="288"/>
      <c r="X928" s="288"/>
      <c r="Y928" s="288"/>
      <c r="Z928" s="288"/>
    </row>
    <row r="929" spans="1:26" ht="14.25" customHeight="1">
      <c r="A929" s="288"/>
      <c r="B929" s="288"/>
      <c r="C929" s="288"/>
      <c r="D929" s="288"/>
      <c r="E929" s="288"/>
      <c r="F929" s="288"/>
      <c r="G929" s="288"/>
      <c r="H929" s="288"/>
      <c r="I929" s="288"/>
      <c r="J929" s="288"/>
      <c r="K929" s="288"/>
      <c r="L929" s="288"/>
      <c r="M929" s="288"/>
      <c r="N929" s="288"/>
      <c r="O929" s="288"/>
      <c r="P929" s="288"/>
      <c r="Q929" s="288"/>
      <c r="R929" s="288"/>
      <c r="S929" s="288"/>
      <c r="T929" s="288"/>
      <c r="U929" s="288"/>
      <c r="V929" s="288"/>
      <c r="W929" s="288"/>
      <c r="X929" s="288"/>
      <c r="Y929" s="288"/>
      <c r="Z929" s="288"/>
    </row>
    <row r="930" spans="1:26" ht="14.25" customHeight="1">
      <c r="A930" s="288"/>
      <c r="B930" s="288"/>
      <c r="C930" s="288"/>
      <c r="D930" s="288"/>
      <c r="E930" s="288"/>
      <c r="F930" s="288"/>
      <c r="G930" s="288"/>
      <c r="H930" s="288"/>
      <c r="I930" s="288"/>
      <c r="J930" s="288"/>
      <c r="K930" s="288"/>
      <c r="L930" s="288"/>
      <c r="M930" s="288"/>
      <c r="N930" s="288"/>
      <c r="O930" s="288"/>
      <c r="P930" s="288"/>
      <c r="Q930" s="288"/>
      <c r="R930" s="288"/>
      <c r="S930" s="288"/>
      <c r="T930" s="288"/>
      <c r="U930" s="288"/>
      <c r="V930" s="288"/>
      <c r="W930" s="288"/>
      <c r="X930" s="288"/>
      <c r="Y930" s="288"/>
      <c r="Z930" s="288"/>
    </row>
    <row r="931" spans="1:26" ht="14.25" customHeight="1">
      <c r="A931" s="288"/>
      <c r="B931" s="288"/>
      <c r="C931" s="288"/>
      <c r="D931" s="288"/>
      <c r="E931" s="288"/>
      <c r="F931" s="288"/>
      <c r="G931" s="288"/>
      <c r="H931" s="288"/>
      <c r="I931" s="288"/>
      <c r="J931" s="288"/>
      <c r="K931" s="288"/>
      <c r="L931" s="288"/>
      <c r="M931" s="288"/>
      <c r="N931" s="288"/>
      <c r="O931" s="288"/>
      <c r="P931" s="288"/>
      <c r="Q931" s="288"/>
      <c r="R931" s="288"/>
      <c r="S931" s="288"/>
      <c r="T931" s="288"/>
      <c r="U931" s="288"/>
      <c r="V931" s="288"/>
      <c r="W931" s="288"/>
      <c r="X931" s="288"/>
      <c r="Y931" s="288"/>
      <c r="Z931" s="288"/>
    </row>
    <row r="932" spans="1:26" ht="14.25" customHeight="1">
      <c r="A932" s="288"/>
      <c r="B932" s="288"/>
      <c r="C932" s="288"/>
      <c r="D932" s="288"/>
      <c r="E932" s="288"/>
      <c r="F932" s="288"/>
      <c r="G932" s="288"/>
      <c r="H932" s="288"/>
      <c r="I932" s="288"/>
      <c r="J932" s="288"/>
      <c r="K932" s="288"/>
      <c r="L932" s="288"/>
      <c r="M932" s="288"/>
      <c r="N932" s="288"/>
      <c r="O932" s="288"/>
      <c r="P932" s="288"/>
      <c r="Q932" s="288"/>
      <c r="R932" s="288"/>
      <c r="S932" s="288"/>
      <c r="T932" s="288"/>
      <c r="U932" s="288"/>
      <c r="V932" s="288"/>
      <c r="W932" s="288"/>
      <c r="X932" s="288"/>
      <c r="Y932" s="288"/>
      <c r="Z932" s="288"/>
    </row>
    <row r="933" spans="1:26" ht="14.25" customHeight="1">
      <c r="A933" s="288"/>
      <c r="B933" s="288"/>
      <c r="C933" s="288"/>
      <c r="D933" s="288"/>
      <c r="E933" s="288"/>
      <c r="F933" s="288"/>
      <c r="G933" s="288"/>
      <c r="H933" s="288"/>
      <c r="I933" s="288"/>
      <c r="J933" s="288"/>
      <c r="K933" s="288"/>
      <c r="L933" s="288"/>
      <c r="M933" s="288"/>
      <c r="N933" s="288"/>
      <c r="O933" s="288"/>
      <c r="P933" s="288"/>
      <c r="Q933" s="288"/>
      <c r="R933" s="288"/>
      <c r="S933" s="288"/>
      <c r="T933" s="288"/>
      <c r="U933" s="288"/>
      <c r="V933" s="288"/>
      <c r="W933" s="288"/>
      <c r="X933" s="288"/>
      <c r="Y933" s="288"/>
      <c r="Z933" s="288"/>
    </row>
    <row r="934" spans="1:26" ht="14.25" customHeight="1">
      <c r="A934" s="288"/>
      <c r="B934" s="288"/>
      <c r="C934" s="288"/>
      <c r="D934" s="288"/>
      <c r="E934" s="288"/>
      <c r="F934" s="288"/>
      <c r="G934" s="288"/>
      <c r="H934" s="288"/>
      <c r="I934" s="288"/>
      <c r="J934" s="288"/>
      <c r="K934" s="288"/>
      <c r="L934" s="288"/>
      <c r="M934" s="288"/>
      <c r="N934" s="288"/>
      <c r="O934" s="288"/>
      <c r="P934" s="288"/>
      <c r="Q934" s="288"/>
      <c r="R934" s="288"/>
      <c r="S934" s="288"/>
      <c r="T934" s="288"/>
      <c r="U934" s="288"/>
      <c r="V934" s="288"/>
      <c r="W934" s="288"/>
      <c r="X934" s="288"/>
      <c r="Y934" s="288"/>
      <c r="Z934" s="288"/>
    </row>
    <row r="935" spans="1:26" ht="14.25" customHeight="1">
      <c r="A935" s="288"/>
      <c r="B935" s="288"/>
      <c r="C935" s="288"/>
      <c r="D935" s="288"/>
      <c r="E935" s="288"/>
      <c r="F935" s="288"/>
      <c r="G935" s="288"/>
      <c r="H935" s="288"/>
      <c r="I935" s="288"/>
      <c r="J935" s="288"/>
      <c r="K935" s="288"/>
      <c r="L935" s="288"/>
      <c r="M935" s="288"/>
      <c r="N935" s="288"/>
      <c r="O935" s="288"/>
      <c r="P935" s="288"/>
      <c r="Q935" s="288"/>
      <c r="R935" s="288"/>
      <c r="S935" s="288"/>
      <c r="T935" s="288"/>
      <c r="U935" s="288"/>
      <c r="V935" s="288"/>
      <c r="W935" s="288"/>
      <c r="X935" s="288"/>
      <c r="Y935" s="288"/>
      <c r="Z935" s="288"/>
    </row>
    <row r="936" spans="1:26" ht="14.25" customHeight="1">
      <c r="A936" s="288"/>
      <c r="B936" s="288"/>
      <c r="C936" s="288"/>
      <c r="D936" s="288"/>
      <c r="E936" s="288"/>
      <c r="F936" s="288"/>
      <c r="G936" s="288"/>
      <c r="H936" s="288"/>
      <c r="I936" s="288"/>
      <c r="J936" s="288"/>
      <c r="K936" s="288"/>
      <c r="L936" s="288"/>
      <c r="M936" s="288"/>
      <c r="N936" s="288"/>
      <c r="O936" s="288"/>
      <c r="P936" s="288"/>
      <c r="Q936" s="288"/>
      <c r="R936" s="288"/>
      <c r="S936" s="288"/>
      <c r="T936" s="288"/>
      <c r="U936" s="288"/>
      <c r="V936" s="288"/>
      <c r="W936" s="288"/>
      <c r="X936" s="288"/>
      <c r="Y936" s="288"/>
      <c r="Z936" s="288"/>
    </row>
    <row r="937" spans="1:26" ht="14.25" customHeight="1">
      <c r="A937" s="288"/>
      <c r="B937" s="288"/>
      <c r="C937" s="288"/>
      <c r="D937" s="288"/>
      <c r="E937" s="288"/>
      <c r="F937" s="288"/>
      <c r="G937" s="288"/>
      <c r="H937" s="288"/>
      <c r="I937" s="288"/>
      <c r="J937" s="288"/>
      <c r="K937" s="288"/>
      <c r="L937" s="288"/>
      <c r="M937" s="288"/>
      <c r="N937" s="288"/>
      <c r="O937" s="288"/>
      <c r="P937" s="288"/>
      <c r="Q937" s="288"/>
      <c r="R937" s="288"/>
      <c r="S937" s="288"/>
      <c r="T937" s="288"/>
      <c r="U937" s="288"/>
      <c r="V937" s="288"/>
      <c r="W937" s="288"/>
      <c r="X937" s="288"/>
      <c r="Y937" s="288"/>
      <c r="Z937" s="288"/>
    </row>
    <row r="938" spans="1:26" ht="14.25" customHeight="1">
      <c r="A938" s="288"/>
      <c r="B938" s="288"/>
      <c r="C938" s="288"/>
      <c r="D938" s="288"/>
      <c r="E938" s="288"/>
      <c r="F938" s="288"/>
      <c r="G938" s="288"/>
      <c r="H938" s="288"/>
      <c r="I938" s="288"/>
      <c r="J938" s="288"/>
      <c r="K938" s="288"/>
      <c r="L938" s="288"/>
      <c r="M938" s="288"/>
      <c r="N938" s="288"/>
      <c r="O938" s="288"/>
      <c r="P938" s="288"/>
      <c r="Q938" s="288"/>
      <c r="R938" s="288"/>
      <c r="S938" s="288"/>
      <c r="T938" s="288"/>
      <c r="U938" s="288"/>
      <c r="V938" s="288"/>
      <c r="W938" s="288"/>
      <c r="X938" s="288"/>
      <c r="Y938" s="288"/>
      <c r="Z938" s="288"/>
    </row>
    <row r="939" spans="1:26" ht="14.25" customHeight="1">
      <c r="A939" s="288"/>
      <c r="B939" s="288"/>
      <c r="C939" s="288"/>
      <c r="D939" s="288"/>
      <c r="E939" s="288"/>
      <c r="F939" s="288"/>
      <c r="G939" s="288"/>
      <c r="H939" s="288"/>
      <c r="I939" s="288"/>
      <c r="J939" s="288"/>
      <c r="K939" s="288"/>
      <c r="L939" s="288"/>
      <c r="M939" s="288"/>
      <c r="N939" s="288"/>
      <c r="O939" s="288"/>
      <c r="P939" s="288"/>
      <c r="Q939" s="288"/>
      <c r="R939" s="288"/>
      <c r="S939" s="288"/>
      <c r="T939" s="288"/>
      <c r="U939" s="288"/>
      <c r="V939" s="288"/>
      <c r="W939" s="288"/>
      <c r="X939" s="288"/>
      <c r="Y939" s="288"/>
      <c r="Z939" s="288"/>
    </row>
    <row r="940" spans="1:26" ht="14.25" customHeight="1">
      <c r="A940" s="288"/>
      <c r="B940" s="288"/>
      <c r="C940" s="288"/>
      <c r="D940" s="288"/>
      <c r="E940" s="288"/>
      <c r="F940" s="288"/>
      <c r="G940" s="288"/>
      <c r="H940" s="288"/>
      <c r="I940" s="288"/>
      <c r="J940" s="288"/>
      <c r="K940" s="288"/>
      <c r="L940" s="288"/>
      <c r="M940" s="288"/>
      <c r="N940" s="288"/>
      <c r="O940" s="288"/>
      <c r="P940" s="288"/>
      <c r="Q940" s="288"/>
      <c r="R940" s="288"/>
      <c r="S940" s="288"/>
      <c r="T940" s="288"/>
      <c r="U940" s="288"/>
      <c r="V940" s="288"/>
      <c r="W940" s="288"/>
      <c r="X940" s="288"/>
      <c r="Y940" s="288"/>
      <c r="Z940" s="288"/>
    </row>
    <row r="941" spans="1:26" ht="14.25" customHeight="1">
      <c r="A941" s="288"/>
      <c r="B941" s="288"/>
      <c r="C941" s="288"/>
      <c r="D941" s="288"/>
      <c r="E941" s="288"/>
      <c r="F941" s="288"/>
      <c r="G941" s="288"/>
      <c r="H941" s="288"/>
      <c r="I941" s="288"/>
      <c r="J941" s="288"/>
      <c r="K941" s="288"/>
      <c r="L941" s="288"/>
      <c r="M941" s="288"/>
      <c r="N941" s="288"/>
      <c r="O941" s="288"/>
      <c r="P941" s="288"/>
      <c r="Q941" s="288"/>
      <c r="R941" s="288"/>
      <c r="S941" s="288"/>
      <c r="T941" s="288"/>
      <c r="U941" s="288"/>
      <c r="V941" s="288"/>
      <c r="W941" s="288"/>
      <c r="X941" s="288"/>
      <c r="Y941" s="288"/>
      <c r="Z941" s="288"/>
    </row>
    <row r="942" spans="1:26" ht="14.25" customHeight="1">
      <c r="A942" s="288"/>
      <c r="B942" s="288"/>
      <c r="C942" s="288"/>
      <c r="D942" s="288"/>
      <c r="E942" s="288"/>
      <c r="F942" s="288"/>
      <c r="G942" s="288"/>
      <c r="H942" s="288"/>
      <c r="I942" s="288"/>
      <c r="J942" s="288"/>
      <c r="K942" s="288"/>
      <c r="L942" s="288"/>
      <c r="M942" s="288"/>
      <c r="N942" s="288"/>
      <c r="O942" s="288"/>
      <c r="P942" s="288"/>
      <c r="Q942" s="288"/>
      <c r="R942" s="288"/>
      <c r="S942" s="288"/>
      <c r="T942" s="288"/>
      <c r="U942" s="288"/>
      <c r="V942" s="288"/>
      <c r="W942" s="288"/>
      <c r="X942" s="288"/>
      <c r="Y942" s="288"/>
      <c r="Z942" s="288"/>
    </row>
    <row r="943" spans="1:26" ht="14.25" customHeight="1">
      <c r="A943" s="288"/>
      <c r="B943" s="288"/>
      <c r="C943" s="288"/>
      <c r="D943" s="288"/>
      <c r="E943" s="288"/>
      <c r="F943" s="288"/>
      <c r="G943" s="288"/>
      <c r="H943" s="288"/>
      <c r="I943" s="288"/>
      <c r="J943" s="288"/>
      <c r="K943" s="288"/>
      <c r="L943" s="288"/>
      <c r="M943" s="288"/>
      <c r="N943" s="288"/>
      <c r="O943" s="288"/>
      <c r="P943" s="288"/>
      <c r="Q943" s="288"/>
      <c r="R943" s="288"/>
      <c r="S943" s="288"/>
      <c r="T943" s="288"/>
      <c r="U943" s="288"/>
      <c r="V943" s="288"/>
      <c r="W943" s="288"/>
      <c r="X943" s="288"/>
      <c r="Y943" s="288"/>
      <c r="Z943" s="288"/>
    </row>
    <row r="944" spans="1:26" ht="14.25" customHeight="1">
      <c r="A944" s="288"/>
      <c r="B944" s="288"/>
      <c r="C944" s="288"/>
      <c r="D944" s="288"/>
      <c r="E944" s="288"/>
      <c r="F944" s="288"/>
      <c r="G944" s="288"/>
      <c r="H944" s="288"/>
      <c r="I944" s="288"/>
      <c r="J944" s="288"/>
      <c r="K944" s="288"/>
      <c r="L944" s="288"/>
      <c r="M944" s="288"/>
      <c r="N944" s="288"/>
      <c r="O944" s="288"/>
      <c r="P944" s="288"/>
      <c r="Q944" s="288"/>
      <c r="R944" s="288"/>
      <c r="S944" s="288"/>
      <c r="T944" s="288"/>
      <c r="U944" s="288"/>
      <c r="V944" s="288"/>
      <c r="W944" s="288"/>
      <c r="X944" s="288"/>
      <c r="Y944" s="288"/>
      <c r="Z944" s="288"/>
    </row>
    <row r="945" spans="1:26" ht="14.25" customHeight="1">
      <c r="A945" s="288"/>
      <c r="B945" s="288"/>
      <c r="C945" s="288"/>
      <c r="D945" s="288"/>
      <c r="E945" s="288"/>
      <c r="F945" s="288"/>
      <c r="G945" s="288"/>
      <c r="H945" s="288"/>
      <c r="I945" s="288"/>
      <c r="J945" s="288"/>
      <c r="K945" s="288"/>
      <c r="L945" s="288"/>
      <c r="M945" s="288"/>
      <c r="N945" s="288"/>
      <c r="O945" s="288"/>
      <c r="P945" s="288"/>
      <c r="Q945" s="288"/>
      <c r="R945" s="288"/>
      <c r="S945" s="288"/>
      <c r="T945" s="288"/>
      <c r="U945" s="288"/>
      <c r="V945" s="288"/>
      <c r="W945" s="288"/>
      <c r="X945" s="288"/>
      <c r="Y945" s="288"/>
      <c r="Z945" s="288"/>
    </row>
    <row r="946" spans="1:26" ht="14.25" customHeight="1">
      <c r="A946" s="288"/>
      <c r="B946" s="288"/>
      <c r="C946" s="288"/>
      <c r="D946" s="288"/>
      <c r="E946" s="288"/>
      <c r="F946" s="288"/>
      <c r="G946" s="288"/>
      <c r="H946" s="288"/>
      <c r="I946" s="288"/>
      <c r="J946" s="288"/>
      <c r="K946" s="288"/>
      <c r="L946" s="288"/>
      <c r="M946" s="288"/>
      <c r="N946" s="288"/>
      <c r="O946" s="288"/>
      <c r="P946" s="288"/>
      <c r="Q946" s="288"/>
      <c r="R946" s="288"/>
      <c r="S946" s="288"/>
      <c r="T946" s="288"/>
      <c r="U946" s="288"/>
      <c r="V946" s="288"/>
      <c r="W946" s="288"/>
      <c r="X946" s="288"/>
      <c r="Y946" s="288"/>
      <c r="Z946" s="288"/>
    </row>
    <row r="947" spans="1:26" ht="14.25" customHeight="1">
      <c r="A947" s="288"/>
      <c r="B947" s="288"/>
      <c r="C947" s="288"/>
      <c r="D947" s="288"/>
      <c r="E947" s="288"/>
      <c r="F947" s="288"/>
      <c r="G947" s="288"/>
      <c r="H947" s="288"/>
      <c r="I947" s="288"/>
      <c r="J947" s="288"/>
      <c r="K947" s="288"/>
      <c r="L947" s="288"/>
      <c r="M947" s="288"/>
      <c r="N947" s="288"/>
      <c r="O947" s="288"/>
      <c r="P947" s="288"/>
      <c r="Q947" s="288"/>
      <c r="R947" s="288"/>
      <c r="S947" s="288"/>
      <c r="T947" s="288"/>
      <c r="U947" s="288"/>
      <c r="V947" s="288"/>
      <c r="W947" s="288"/>
      <c r="X947" s="288"/>
      <c r="Y947" s="288"/>
      <c r="Z947" s="288"/>
    </row>
    <row r="948" spans="1:26" ht="14.25" customHeight="1">
      <c r="A948" s="288"/>
      <c r="B948" s="288"/>
      <c r="C948" s="288"/>
      <c r="D948" s="288"/>
      <c r="E948" s="288"/>
      <c r="F948" s="288"/>
      <c r="G948" s="288"/>
      <c r="H948" s="288"/>
      <c r="I948" s="288"/>
      <c r="J948" s="288"/>
      <c r="K948" s="288"/>
      <c r="L948" s="288"/>
      <c r="M948" s="288"/>
      <c r="N948" s="288"/>
      <c r="O948" s="288"/>
      <c r="P948" s="288"/>
      <c r="Q948" s="288"/>
      <c r="R948" s="288"/>
      <c r="S948" s="288"/>
      <c r="T948" s="288"/>
      <c r="U948" s="288"/>
      <c r="V948" s="288"/>
      <c r="W948" s="288"/>
      <c r="X948" s="288"/>
      <c r="Y948" s="288"/>
      <c r="Z948" s="288"/>
    </row>
    <row r="949" spans="1:26" ht="14.25" customHeight="1">
      <c r="A949" s="288"/>
      <c r="B949" s="288"/>
      <c r="C949" s="288"/>
      <c r="D949" s="288"/>
      <c r="E949" s="288"/>
      <c r="F949" s="288"/>
      <c r="G949" s="288"/>
      <c r="H949" s="288"/>
      <c r="I949" s="288"/>
      <c r="J949" s="288"/>
      <c r="K949" s="288"/>
      <c r="L949" s="288"/>
      <c r="M949" s="288"/>
      <c r="N949" s="288"/>
      <c r="O949" s="288"/>
      <c r="P949" s="288"/>
      <c r="Q949" s="288"/>
      <c r="R949" s="288"/>
      <c r="S949" s="288"/>
      <c r="T949" s="288"/>
      <c r="U949" s="288"/>
      <c r="V949" s="288"/>
      <c r="W949" s="288"/>
      <c r="X949" s="288"/>
      <c r="Y949" s="288"/>
      <c r="Z949" s="288"/>
    </row>
    <row r="950" spans="1:26" ht="14.25" customHeight="1">
      <c r="A950" s="288"/>
      <c r="B950" s="288"/>
      <c r="C950" s="288"/>
      <c r="D950" s="288"/>
      <c r="E950" s="288"/>
      <c r="F950" s="288"/>
      <c r="G950" s="288"/>
      <c r="H950" s="288"/>
      <c r="I950" s="288"/>
      <c r="J950" s="288"/>
      <c r="K950" s="288"/>
      <c r="L950" s="288"/>
      <c r="M950" s="288"/>
      <c r="N950" s="288"/>
      <c r="O950" s="288"/>
      <c r="P950" s="288"/>
      <c r="Q950" s="288"/>
      <c r="R950" s="288"/>
      <c r="S950" s="288"/>
      <c r="T950" s="288"/>
      <c r="U950" s="288"/>
      <c r="V950" s="288"/>
      <c r="W950" s="288"/>
      <c r="X950" s="288"/>
      <c r="Y950" s="288"/>
      <c r="Z950" s="288"/>
    </row>
    <row r="951" spans="1:26" ht="14.25" customHeight="1">
      <c r="A951" s="288"/>
      <c r="B951" s="288"/>
      <c r="C951" s="288"/>
      <c r="D951" s="288"/>
      <c r="E951" s="288"/>
      <c r="F951" s="288"/>
      <c r="G951" s="288"/>
      <c r="H951" s="288"/>
      <c r="I951" s="288"/>
      <c r="J951" s="288"/>
      <c r="K951" s="288"/>
      <c r="L951" s="288"/>
      <c r="M951" s="288"/>
      <c r="N951" s="288"/>
      <c r="O951" s="288"/>
      <c r="P951" s="288"/>
      <c r="Q951" s="288"/>
      <c r="R951" s="288"/>
      <c r="S951" s="288"/>
      <c r="T951" s="288"/>
      <c r="U951" s="288"/>
      <c r="V951" s="288"/>
      <c r="W951" s="288"/>
      <c r="X951" s="288"/>
      <c r="Y951" s="288"/>
      <c r="Z951" s="288"/>
    </row>
    <row r="952" spans="1:26" ht="14.25" customHeight="1">
      <c r="A952" s="288"/>
      <c r="B952" s="288"/>
      <c r="C952" s="288"/>
      <c r="D952" s="288"/>
      <c r="E952" s="288"/>
      <c r="F952" s="288"/>
      <c r="G952" s="288"/>
      <c r="H952" s="288"/>
      <c r="I952" s="288"/>
      <c r="J952" s="288"/>
      <c r="K952" s="288"/>
      <c r="L952" s="288"/>
      <c r="M952" s="288"/>
      <c r="N952" s="288"/>
      <c r="O952" s="288"/>
      <c r="P952" s="288"/>
      <c r="Q952" s="288"/>
      <c r="R952" s="288"/>
      <c r="S952" s="288"/>
      <c r="T952" s="288"/>
      <c r="U952" s="288"/>
      <c r="V952" s="288"/>
      <c r="W952" s="288"/>
      <c r="X952" s="288"/>
      <c r="Y952" s="288"/>
      <c r="Z952" s="288"/>
    </row>
    <row r="953" spans="1:26" ht="14.25" customHeight="1">
      <c r="A953" s="288"/>
      <c r="B953" s="288"/>
      <c r="C953" s="288"/>
      <c r="D953" s="288"/>
      <c r="E953" s="288"/>
      <c r="F953" s="288"/>
      <c r="G953" s="288"/>
      <c r="H953" s="288"/>
      <c r="I953" s="288"/>
      <c r="J953" s="288"/>
      <c r="K953" s="288"/>
      <c r="L953" s="288"/>
      <c r="M953" s="288"/>
      <c r="N953" s="288"/>
      <c r="O953" s="288"/>
      <c r="P953" s="288"/>
      <c r="Q953" s="288"/>
      <c r="R953" s="288"/>
      <c r="S953" s="288"/>
      <c r="T953" s="288"/>
      <c r="U953" s="288"/>
      <c r="V953" s="288"/>
      <c r="W953" s="288"/>
      <c r="X953" s="288"/>
      <c r="Y953" s="288"/>
      <c r="Z953" s="288"/>
    </row>
    <row r="954" spans="1:26" ht="14.25" customHeight="1">
      <c r="A954" s="288"/>
      <c r="B954" s="288"/>
      <c r="C954" s="288"/>
      <c r="D954" s="288"/>
      <c r="E954" s="288"/>
      <c r="F954" s="288"/>
      <c r="G954" s="288"/>
      <c r="H954" s="288"/>
      <c r="I954" s="288"/>
      <c r="J954" s="288"/>
      <c r="K954" s="288"/>
      <c r="L954" s="288"/>
      <c r="M954" s="288"/>
      <c r="N954" s="288"/>
      <c r="O954" s="288"/>
      <c r="P954" s="288"/>
      <c r="Q954" s="288"/>
      <c r="R954" s="288"/>
      <c r="S954" s="288"/>
      <c r="T954" s="288"/>
      <c r="U954" s="288"/>
      <c r="V954" s="288"/>
      <c r="W954" s="288"/>
      <c r="X954" s="288"/>
      <c r="Y954" s="288"/>
      <c r="Z954" s="288"/>
    </row>
    <row r="955" spans="1:26" ht="14.25" customHeight="1">
      <c r="A955" s="288"/>
      <c r="B955" s="288"/>
      <c r="C955" s="288"/>
      <c r="D955" s="288"/>
      <c r="E955" s="288"/>
      <c r="F955" s="288"/>
      <c r="G955" s="288"/>
      <c r="H955" s="288"/>
      <c r="I955" s="288"/>
      <c r="J955" s="288"/>
      <c r="K955" s="288"/>
      <c r="L955" s="288"/>
      <c r="M955" s="288"/>
      <c r="N955" s="288"/>
      <c r="O955" s="288"/>
      <c r="P955" s="288"/>
      <c r="Q955" s="288"/>
      <c r="R955" s="288"/>
      <c r="S955" s="288"/>
      <c r="T955" s="288"/>
      <c r="U955" s="288"/>
      <c r="V955" s="288"/>
      <c r="W955" s="288"/>
      <c r="X955" s="288"/>
      <c r="Y955" s="288"/>
      <c r="Z955" s="288"/>
    </row>
    <row r="956" spans="1:26" ht="14.25" customHeight="1">
      <c r="A956" s="288"/>
      <c r="B956" s="288"/>
      <c r="C956" s="288"/>
      <c r="D956" s="288"/>
      <c r="E956" s="288"/>
      <c r="F956" s="288"/>
      <c r="G956" s="288"/>
      <c r="H956" s="288"/>
      <c r="I956" s="288"/>
      <c r="J956" s="288"/>
      <c r="K956" s="288"/>
      <c r="L956" s="288"/>
      <c r="M956" s="288"/>
      <c r="N956" s="288"/>
      <c r="O956" s="288"/>
      <c r="P956" s="288"/>
      <c r="Q956" s="288"/>
      <c r="R956" s="288"/>
      <c r="S956" s="288"/>
      <c r="T956" s="288"/>
      <c r="U956" s="288"/>
      <c r="V956" s="288"/>
      <c r="W956" s="288"/>
      <c r="X956" s="288"/>
      <c r="Y956" s="288"/>
      <c r="Z956" s="288"/>
    </row>
    <row r="957" spans="1:26" ht="14.25" customHeight="1">
      <c r="A957" s="288"/>
      <c r="B957" s="288"/>
      <c r="C957" s="288"/>
      <c r="D957" s="288"/>
      <c r="E957" s="288"/>
      <c r="F957" s="288"/>
      <c r="G957" s="288"/>
      <c r="H957" s="288"/>
      <c r="I957" s="288"/>
      <c r="J957" s="288"/>
      <c r="K957" s="288"/>
      <c r="L957" s="288"/>
      <c r="M957" s="288"/>
      <c r="N957" s="288"/>
      <c r="O957" s="288"/>
      <c r="P957" s="288"/>
      <c r="Q957" s="288"/>
      <c r="R957" s="288"/>
      <c r="S957" s="288"/>
      <c r="T957" s="288"/>
      <c r="U957" s="288"/>
      <c r="V957" s="288"/>
      <c r="W957" s="288"/>
      <c r="X957" s="288"/>
      <c r="Y957" s="288"/>
      <c r="Z957" s="288"/>
    </row>
    <row r="958" spans="1:26" ht="14.25" customHeight="1">
      <c r="A958" s="288"/>
      <c r="B958" s="288"/>
      <c r="C958" s="288"/>
      <c r="D958" s="288"/>
      <c r="E958" s="288"/>
      <c r="F958" s="288"/>
      <c r="G958" s="288"/>
      <c r="H958" s="288"/>
      <c r="I958" s="288"/>
      <c r="J958" s="288"/>
      <c r="K958" s="288"/>
      <c r="L958" s="288"/>
      <c r="M958" s="288"/>
      <c r="N958" s="288"/>
      <c r="O958" s="288"/>
      <c r="P958" s="288"/>
      <c r="Q958" s="288"/>
      <c r="R958" s="288"/>
      <c r="S958" s="288"/>
      <c r="T958" s="288"/>
      <c r="U958" s="288"/>
      <c r="V958" s="288"/>
      <c r="W958" s="288"/>
      <c r="X958" s="288"/>
      <c r="Y958" s="288"/>
      <c r="Z958" s="288"/>
    </row>
    <row r="959" spans="1:26" ht="14.25" customHeight="1">
      <c r="A959" s="288"/>
      <c r="B959" s="288"/>
      <c r="C959" s="288"/>
      <c r="D959" s="288"/>
      <c r="E959" s="288"/>
      <c r="F959" s="288"/>
      <c r="G959" s="288"/>
      <c r="H959" s="288"/>
      <c r="I959" s="288"/>
      <c r="J959" s="288"/>
      <c r="K959" s="288"/>
      <c r="L959" s="288"/>
      <c r="M959" s="288"/>
      <c r="N959" s="288"/>
      <c r="O959" s="288"/>
      <c r="P959" s="288"/>
      <c r="Q959" s="288"/>
      <c r="R959" s="288"/>
      <c r="S959" s="288"/>
      <c r="T959" s="288"/>
      <c r="U959" s="288"/>
      <c r="V959" s="288"/>
      <c r="W959" s="288"/>
      <c r="X959" s="288"/>
      <c r="Y959" s="288"/>
      <c r="Z959" s="288"/>
    </row>
    <row r="960" spans="1:26" ht="14.25" customHeight="1">
      <c r="A960" s="288"/>
      <c r="B960" s="288"/>
      <c r="C960" s="288"/>
      <c r="D960" s="288"/>
      <c r="E960" s="288"/>
      <c r="F960" s="288"/>
      <c r="G960" s="288"/>
      <c r="H960" s="288"/>
      <c r="I960" s="288"/>
      <c r="J960" s="288"/>
      <c r="K960" s="288"/>
      <c r="L960" s="288"/>
      <c r="M960" s="288"/>
      <c r="N960" s="288"/>
      <c r="O960" s="288"/>
      <c r="P960" s="288"/>
      <c r="Q960" s="288"/>
      <c r="R960" s="288"/>
      <c r="S960" s="288"/>
      <c r="T960" s="288"/>
      <c r="U960" s="288"/>
      <c r="V960" s="288"/>
      <c r="W960" s="288"/>
      <c r="X960" s="288"/>
      <c r="Y960" s="288"/>
      <c r="Z960" s="288"/>
    </row>
    <row r="961" spans="1:26" ht="14.25" customHeight="1">
      <c r="A961" s="288"/>
      <c r="B961" s="288"/>
      <c r="C961" s="288"/>
      <c r="D961" s="288"/>
      <c r="E961" s="288"/>
      <c r="F961" s="288"/>
      <c r="G961" s="288"/>
      <c r="H961" s="288"/>
      <c r="I961" s="288"/>
      <c r="J961" s="288"/>
      <c r="K961" s="288"/>
      <c r="L961" s="288"/>
      <c r="M961" s="288"/>
      <c r="N961" s="288"/>
      <c r="O961" s="288"/>
      <c r="P961" s="288"/>
      <c r="Q961" s="288"/>
      <c r="R961" s="288"/>
      <c r="S961" s="288"/>
      <c r="T961" s="288"/>
      <c r="U961" s="288"/>
      <c r="V961" s="288"/>
      <c r="W961" s="288"/>
      <c r="X961" s="288"/>
      <c r="Y961" s="288"/>
      <c r="Z961" s="288"/>
    </row>
    <row r="962" spans="1:26" ht="14.25" customHeight="1">
      <c r="A962" s="288"/>
      <c r="B962" s="288"/>
      <c r="C962" s="288"/>
      <c r="D962" s="288"/>
      <c r="E962" s="288"/>
      <c r="F962" s="288"/>
      <c r="G962" s="288"/>
      <c r="H962" s="288"/>
      <c r="I962" s="288"/>
      <c r="J962" s="288"/>
      <c r="K962" s="288"/>
      <c r="L962" s="288"/>
      <c r="M962" s="288"/>
      <c r="N962" s="288"/>
      <c r="O962" s="288"/>
      <c r="P962" s="288"/>
      <c r="Q962" s="288"/>
      <c r="R962" s="288"/>
      <c r="S962" s="288"/>
      <c r="T962" s="288"/>
      <c r="U962" s="288"/>
      <c r="V962" s="288"/>
      <c r="W962" s="288"/>
      <c r="X962" s="288"/>
      <c r="Y962" s="288"/>
      <c r="Z962" s="288"/>
    </row>
    <row r="963" spans="1:26" ht="14.25" customHeight="1">
      <c r="A963" s="288"/>
      <c r="B963" s="288"/>
      <c r="C963" s="288"/>
      <c r="D963" s="288"/>
      <c r="E963" s="288"/>
      <c r="F963" s="288"/>
      <c r="G963" s="288"/>
      <c r="H963" s="288"/>
      <c r="I963" s="288"/>
      <c r="J963" s="288"/>
      <c r="K963" s="288"/>
      <c r="L963" s="288"/>
      <c r="M963" s="288"/>
      <c r="N963" s="288"/>
      <c r="O963" s="288"/>
      <c r="P963" s="288"/>
      <c r="Q963" s="288"/>
      <c r="R963" s="288"/>
      <c r="S963" s="288"/>
      <c r="T963" s="288"/>
      <c r="U963" s="288"/>
      <c r="V963" s="288"/>
      <c r="W963" s="288"/>
      <c r="X963" s="288"/>
      <c r="Y963" s="288"/>
      <c r="Z963" s="288"/>
    </row>
    <row r="964" spans="1:26" ht="14.25" customHeight="1">
      <c r="A964" s="288"/>
      <c r="B964" s="288"/>
      <c r="C964" s="288"/>
      <c r="D964" s="288"/>
      <c r="E964" s="288"/>
      <c r="F964" s="288"/>
      <c r="G964" s="288"/>
      <c r="H964" s="288"/>
      <c r="I964" s="288"/>
      <c r="J964" s="288"/>
      <c r="K964" s="288"/>
      <c r="L964" s="288"/>
      <c r="M964" s="288"/>
      <c r="N964" s="288"/>
      <c r="O964" s="288"/>
      <c r="P964" s="288"/>
      <c r="Q964" s="288"/>
      <c r="R964" s="288"/>
      <c r="S964" s="288"/>
      <c r="T964" s="288"/>
      <c r="U964" s="288"/>
      <c r="V964" s="288"/>
      <c r="W964" s="288"/>
      <c r="X964" s="288"/>
      <c r="Y964" s="288"/>
      <c r="Z964" s="288"/>
    </row>
    <row r="965" spans="1:26" ht="14.25" customHeight="1">
      <c r="A965" s="288"/>
      <c r="B965" s="288"/>
      <c r="C965" s="288"/>
      <c r="D965" s="288"/>
      <c r="E965" s="288"/>
      <c r="F965" s="288"/>
      <c r="G965" s="288"/>
      <c r="H965" s="288"/>
      <c r="I965" s="288"/>
      <c r="J965" s="288"/>
      <c r="K965" s="288"/>
      <c r="L965" s="288"/>
      <c r="M965" s="288"/>
      <c r="N965" s="288"/>
      <c r="O965" s="288"/>
      <c r="P965" s="288"/>
      <c r="Q965" s="288"/>
      <c r="R965" s="288"/>
      <c r="S965" s="288"/>
      <c r="T965" s="288"/>
      <c r="U965" s="288"/>
      <c r="V965" s="288"/>
      <c r="W965" s="288"/>
      <c r="X965" s="288"/>
      <c r="Y965" s="288"/>
      <c r="Z965" s="288"/>
    </row>
    <row r="966" spans="1:26" ht="14.25" customHeight="1">
      <c r="A966" s="288"/>
      <c r="B966" s="288"/>
      <c r="C966" s="288"/>
      <c r="D966" s="288"/>
      <c r="E966" s="288"/>
      <c r="F966" s="288"/>
      <c r="G966" s="288"/>
      <c r="H966" s="288"/>
      <c r="I966" s="288"/>
      <c r="J966" s="288"/>
      <c r="K966" s="288"/>
      <c r="L966" s="288"/>
      <c r="M966" s="288"/>
      <c r="N966" s="288"/>
      <c r="O966" s="288"/>
      <c r="P966" s="288"/>
      <c r="Q966" s="288"/>
      <c r="R966" s="288"/>
      <c r="S966" s="288"/>
      <c r="T966" s="288"/>
      <c r="U966" s="288"/>
      <c r="V966" s="288"/>
      <c r="W966" s="288"/>
      <c r="X966" s="288"/>
      <c r="Y966" s="288"/>
      <c r="Z966" s="288"/>
    </row>
    <row r="967" spans="1:26" ht="14.25" customHeight="1">
      <c r="A967" s="288"/>
      <c r="B967" s="288"/>
      <c r="C967" s="288"/>
      <c r="D967" s="288"/>
      <c r="E967" s="288"/>
      <c r="F967" s="288"/>
      <c r="G967" s="288"/>
      <c r="H967" s="288"/>
      <c r="I967" s="288"/>
      <c r="J967" s="288"/>
      <c r="K967" s="288"/>
      <c r="L967" s="288"/>
      <c r="M967" s="288"/>
      <c r="N967" s="288"/>
      <c r="O967" s="288"/>
      <c r="P967" s="288"/>
      <c r="Q967" s="288"/>
      <c r="R967" s="288"/>
      <c r="S967" s="288"/>
      <c r="T967" s="288"/>
      <c r="U967" s="288"/>
      <c r="V967" s="288"/>
      <c r="W967" s="288"/>
      <c r="X967" s="288"/>
      <c r="Y967" s="288"/>
      <c r="Z967" s="288"/>
    </row>
    <row r="968" spans="1:26" ht="14.25" customHeight="1">
      <c r="A968" s="288"/>
      <c r="B968" s="288"/>
      <c r="C968" s="288"/>
      <c r="D968" s="288"/>
      <c r="E968" s="288"/>
      <c r="F968" s="288"/>
      <c r="G968" s="288"/>
      <c r="H968" s="288"/>
      <c r="I968" s="288"/>
      <c r="J968" s="288"/>
      <c r="K968" s="288"/>
      <c r="L968" s="288"/>
      <c r="M968" s="288"/>
      <c r="N968" s="288"/>
      <c r="O968" s="288"/>
      <c r="P968" s="288"/>
      <c r="Q968" s="288"/>
      <c r="R968" s="288"/>
      <c r="S968" s="288"/>
      <c r="T968" s="288"/>
      <c r="U968" s="288"/>
      <c r="V968" s="288"/>
      <c r="W968" s="288"/>
      <c r="X968" s="288"/>
      <c r="Y968" s="288"/>
      <c r="Z968" s="288"/>
    </row>
    <row r="969" spans="1:26" ht="14.25" customHeight="1">
      <c r="A969" s="288"/>
      <c r="B969" s="288"/>
      <c r="C969" s="288"/>
      <c r="D969" s="288"/>
      <c r="E969" s="288"/>
      <c r="F969" s="288"/>
      <c r="G969" s="288"/>
      <c r="H969" s="288"/>
      <c r="I969" s="288"/>
      <c r="J969" s="288"/>
      <c r="K969" s="288"/>
      <c r="L969" s="288"/>
      <c r="M969" s="288"/>
      <c r="N969" s="288"/>
      <c r="O969" s="288"/>
      <c r="P969" s="288"/>
      <c r="Q969" s="288"/>
      <c r="R969" s="288"/>
      <c r="S969" s="288"/>
      <c r="T969" s="288"/>
      <c r="U969" s="288"/>
      <c r="V969" s="288"/>
      <c r="W969" s="288"/>
      <c r="X969" s="288"/>
      <c r="Y969" s="288"/>
      <c r="Z969" s="288"/>
    </row>
    <row r="970" spans="1:26" ht="14.25" customHeight="1">
      <c r="A970" s="288"/>
      <c r="B970" s="288"/>
      <c r="C970" s="288"/>
      <c r="D970" s="288"/>
      <c r="E970" s="288"/>
      <c r="F970" s="288"/>
      <c r="G970" s="288"/>
      <c r="H970" s="288"/>
      <c r="I970" s="288"/>
      <c r="J970" s="288"/>
      <c r="K970" s="288"/>
      <c r="L970" s="288"/>
      <c r="M970" s="288"/>
      <c r="N970" s="288"/>
      <c r="O970" s="288"/>
      <c r="P970" s="288"/>
      <c r="Q970" s="288"/>
      <c r="R970" s="288"/>
      <c r="S970" s="288"/>
      <c r="T970" s="288"/>
      <c r="U970" s="288"/>
      <c r="V970" s="288"/>
      <c r="W970" s="288"/>
      <c r="X970" s="288"/>
      <c r="Y970" s="288"/>
      <c r="Z970" s="288"/>
    </row>
    <row r="971" spans="1:26" ht="14.25" customHeight="1">
      <c r="A971" s="288"/>
      <c r="B971" s="288"/>
      <c r="C971" s="288"/>
      <c r="D971" s="288"/>
      <c r="E971" s="288"/>
      <c r="F971" s="288"/>
      <c r="G971" s="288"/>
      <c r="H971" s="288"/>
      <c r="I971" s="288"/>
      <c r="J971" s="288"/>
      <c r="K971" s="288"/>
      <c r="L971" s="288"/>
      <c r="M971" s="288"/>
      <c r="N971" s="288"/>
      <c r="O971" s="288"/>
      <c r="P971" s="288"/>
      <c r="Q971" s="288"/>
      <c r="R971" s="288"/>
      <c r="S971" s="288"/>
      <c r="T971" s="288"/>
      <c r="U971" s="288"/>
      <c r="V971" s="288"/>
      <c r="W971" s="288"/>
      <c r="X971" s="288"/>
      <c r="Y971" s="288"/>
      <c r="Z971" s="288"/>
    </row>
    <row r="972" spans="1:26" ht="14.25" customHeight="1">
      <c r="A972" s="288"/>
      <c r="B972" s="288"/>
      <c r="C972" s="288"/>
      <c r="D972" s="288"/>
      <c r="E972" s="288"/>
      <c r="F972" s="288"/>
      <c r="G972" s="288"/>
      <c r="H972" s="288"/>
      <c r="I972" s="288"/>
      <c r="J972" s="288"/>
      <c r="K972" s="288"/>
      <c r="L972" s="288"/>
      <c r="M972" s="288"/>
      <c r="N972" s="288"/>
      <c r="O972" s="288"/>
      <c r="P972" s="288"/>
      <c r="Q972" s="288"/>
      <c r="R972" s="288"/>
      <c r="S972" s="288"/>
      <c r="T972" s="288"/>
      <c r="U972" s="288"/>
      <c r="V972" s="288"/>
      <c r="W972" s="288"/>
      <c r="X972" s="288"/>
      <c r="Y972" s="288"/>
      <c r="Z972" s="288"/>
    </row>
    <row r="973" spans="1:26" ht="14.25" customHeight="1">
      <c r="A973" s="288"/>
      <c r="B973" s="288"/>
      <c r="C973" s="288"/>
      <c r="D973" s="288"/>
      <c r="E973" s="288"/>
      <c r="F973" s="288"/>
      <c r="G973" s="288"/>
      <c r="H973" s="288"/>
      <c r="I973" s="288"/>
      <c r="J973" s="288"/>
      <c r="K973" s="288"/>
      <c r="L973" s="288"/>
      <c r="M973" s="288"/>
      <c r="N973" s="288"/>
      <c r="O973" s="288"/>
      <c r="P973" s="288"/>
      <c r="Q973" s="288"/>
      <c r="R973" s="288"/>
      <c r="S973" s="288"/>
      <c r="T973" s="288"/>
      <c r="U973" s="288"/>
      <c r="V973" s="288"/>
      <c r="W973" s="288"/>
      <c r="X973" s="288"/>
      <c r="Y973" s="288"/>
      <c r="Z973" s="288"/>
    </row>
    <row r="974" spans="1:26" ht="14.25" customHeight="1">
      <c r="A974" s="288"/>
      <c r="B974" s="288"/>
      <c r="C974" s="288"/>
      <c r="D974" s="288"/>
      <c r="E974" s="288"/>
      <c r="F974" s="288"/>
      <c r="G974" s="288"/>
      <c r="H974" s="288"/>
      <c r="I974" s="288"/>
      <c r="J974" s="288"/>
      <c r="K974" s="288"/>
      <c r="L974" s="288"/>
      <c r="M974" s="288"/>
      <c r="N974" s="288"/>
      <c r="O974" s="288"/>
      <c r="P974" s="288"/>
      <c r="Q974" s="288"/>
      <c r="R974" s="288"/>
      <c r="S974" s="288"/>
      <c r="T974" s="288"/>
      <c r="U974" s="288"/>
      <c r="V974" s="288"/>
      <c r="W974" s="288"/>
      <c r="X974" s="288"/>
      <c r="Y974" s="288"/>
      <c r="Z974" s="288"/>
    </row>
    <row r="975" spans="1:26" ht="14.25" customHeight="1">
      <c r="A975" s="288"/>
      <c r="B975" s="288"/>
      <c r="C975" s="288"/>
      <c r="D975" s="288"/>
      <c r="E975" s="288"/>
      <c r="F975" s="288"/>
      <c r="G975" s="288"/>
      <c r="H975" s="288"/>
      <c r="I975" s="288"/>
      <c r="J975" s="288"/>
      <c r="K975" s="288"/>
      <c r="L975" s="288"/>
      <c r="M975" s="288"/>
      <c r="N975" s="288"/>
      <c r="O975" s="288"/>
      <c r="P975" s="288"/>
      <c r="Q975" s="288"/>
      <c r="R975" s="288"/>
      <c r="S975" s="288"/>
      <c r="T975" s="288"/>
      <c r="U975" s="288"/>
      <c r="V975" s="288"/>
      <c r="W975" s="288"/>
      <c r="X975" s="288"/>
      <c r="Y975" s="288"/>
      <c r="Z975" s="288"/>
    </row>
    <row r="976" spans="1:26" ht="14.25" customHeight="1">
      <c r="A976" s="288"/>
      <c r="B976" s="288"/>
      <c r="C976" s="288"/>
      <c r="D976" s="288"/>
      <c r="E976" s="288"/>
      <c r="F976" s="288"/>
      <c r="G976" s="288"/>
      <c r="H976" s="288"/>
      <c r="I976" s="288"/>
      <c r="J976" s="288"/>
      <c r="K976" s="288"/>
      <c r="L976" s="288"/>
      <c r="M976" s="288"/>
      <c r="N976" s="288"/>
      <c r="O976" s="288"/>
      <c r="P976" s="288"/>
      <c r="Q976" s="288"/>
      <c r="R976" s="288"/>
      <c r="S976" s="288"/>
      <c r="T976" s="288"/>
      <c r="U976" s="288"/>
      <c r="V976" s="288"/>
      <c r="W976" s="288"/>
      <c r="X976" s="288"/>
      <c r="Y976" s="288"/>
      <c r="Z976" s="288"/>
    </row>
    <row r="977" spans="1:26" ht="14.25" customHeight="1">
      <c r="A977" s="288"/>
      <c r="B977" s="288"/>
      <c r="C977" s="288"/>
      <c r="D977" s="288"/>
      <c r="E977" s="288"/>
      <c r="F977" s="288"/>
      <c r="G977" s="288"/>
      <c r="H977" s="288"/>
      <c r="I977" s="288"/>
      <c r="J977" s="288"/>
      <c r="K977" s="288"/>
      <c r="L977" s="288"/>
      <c r="M977" s="288"/>
      <c r="N977" s="288"/>
      <c r="O977" s="288"/>
      <c r="P977" s="288"/>
      <c r="Q977" s="288"/>
      <c r="R977" s="288"/>
      <c r="S977" s="288"/>
      <c r="T977" s="288"/>
      <c r="U977" s="288"/>
      <c r="V977" s="288"/>
      <c r="W977" s="288"/>
      <c r="X977" s="288"/>
      <c r="Y977" s="288"/>
      <c r="Z977" s="288"/>
    </row>
    <row r="978" spans="1:26" ht="14.25" customHeight="1">
      <c r="A978" s="288"/>
      <c r="B978" s="288"/>
      <c r="C978" s="288"/>
      <c r="D978" s="288"/>
      <c r="E978" s="288"/>
      <c r="F978" s="288"/>
      <c r="G978" s="288"/>
      <c r="H978" s="288"/>
      <c r="I978" s="288"/>
      <c r="J978" s="288"/>
      <c r="K978" s="288"/>
      <c r="L978" s="288"/>
      <c r="M978" s="288"/>
      <c r="N978" s="288"/>
      <c r="O978" s="288"/>
      <c r="P978" s="288"/>
      <c r="Q978" s="288"/>
      <c r="R978" s="288"/>
      <c r="S978" s="288"/>
      <c r="T978" s="288"/>
      <c r="U978" s="288"/>
      <c r="V978" s="288"/>
      <c r="W978" s="288"/>
      <c r="X978" s="288"/>
      <c r="Y978" s="288"/>
      <c r="Z978" s="288"/>
    </row>
    <row r="979" spans="1:26" ht="14.25" customHeight="1">
      <c r="A979" s="288"/>
      <c r="B979" s="288"/>
      <c r="C979" s="288"/>
      <c r="D979" s="288"/>
      <c r="E979" s="288"/>
      <c r="F979" s="288"/>
      <c r="G979" s="288"/>
      <c r="H979" s="288"/>
      <c r="I979" s="288"/>
      <c r="J979" s="288"/>
      <c r="K979" s="288"/>
      <c r="L979" s="288"/>
      <c r="M979" s="288"/>
      <c r="N979" s="288"/>
      <c r="O979" s="288"/>
      <c r="P979" s="288"/>
      <c r="Q979" s="288"/>
      <c r="R979" s="288"/>
      <c r="S979" s="288"/>
      <c r="T979" s="288"/>
      <c r="U979" s="288"/>
      <c r="V979" s="288"/>
      <c r="W979" s="288"/>
      <c r="X979" s="288"/>
      <c r="Y979" s="288"/>
      <c r="Z979" s="288"/>
    </row>
    <row r="980" spans="1:26" ht="14.25" customHeight="1">
      <c r="A980" s="288"/>
      <c r="B980" s="288"/>
      <c r="C980" s="288"/>
      <c r="D980" s="288"/>
      <c r="E980" s="288"/>
      <c r="F980" s="288"/>
      <c r="G980" s="288"/>
      <c r="H980" s="288"/>
      <c r="I980" s="288"/>
      <c r="J980" s="288"/>
      <c r="K980" s="288"/>
      <c r="L980" s="288"/>
      <c r="M980" s="288"/>
      <c r="N980" s="288"/>
      <c r="O980" s="288"/>
      <c r="P980" s="288"/>
      <c r="Q980" s="288"/>
      <c r="R980" s="288"/>
      <c r="S980" s="288"/>
      <c r="T980" s="288"/>
      <c r="U980" s="288"/>
      <c r="V980" s="288"/>
      <c r="W980" s="288"/>
      <c r="X980" s="288"/>
      <c r="Y980" s="288"/>
      <c r="Z980" s="288"/>
    </row>
    <row r="981" spans="1:26" ht="14.25" customHeight="1">
      <c r="A981" s="288"/>
      <c r="B981" s="288"/>
      <c r="C981" s="288"/>
      <c r="D981" s="288"/>
      <c r="E981" s="288"/>
      <c r="F981" s="288"/>
      <c r="G981" s="288"/>
      <c r="H981" s="288"/>
      <c r="I981" s="288"/>
      <c r="J981" s="288"/>
      <c r="K981" s="288"/>
      <c r="L981" s="288"/>
      <c r="M981" s="288"/>
      <c r="N981" s="288"/>
      <c r="O981" s="288"/>
      <c r="P981" s="288"/>
      <c r="Q981" s="288"/>
      <c r="R981" s="288"/>
      <c r="S981" s="288"/>
      <c r="T981" s="288"/>
      <c r="U981" s="288"/>
      <c r="V981" s="288"/>
      <c r="W981" s="288"/>
      <c r="X981" s="288"/>
      <c r="Y981" s="288"/>
      <c r="Z981" s="288"/>
    </row>
    <row r="982" spans="1:26" ht="14.25" customHeight="1">
      <c r="A982" s="288"/>
      <c r="B982" s="288"/>
      <c r="C982" s="288"/>
      <c r="D982" s="288"/>
      <c r="E982" s="288"/>
      <c r="F982" s="288"/>
      <c r="G982" s="288"/>
      <c r="H982" s="288"/>
      <c r="I982" s="288"/>
      <c r="J982" s="288"/>
      <c r="K982" s="288"/>
      <c r="L982" s="288"/>
      <c r="M982" s="288"/>
      <c r="N982" s="288"/>
      <c r="O982" s="288"/>
      <c r="P982" s="288"/>
      <c r="Q982" s="288"/>
      <c r="R982" s="288"/>
      <c r="S982" s="288"/>
      <c r="T982" s="288"/>
      <c r="U982" s="288"/>
      <c r="V982" s="288"/>
      <c r="W982" s="288"/>
      <c r="X982" s="288"/>
      <c r="Y982" s="288"/>
      <c r="Z982" s="288"/>
    </row>
    <row r="983" spans="1:26" ht="14.25" customHeight="1">
      <c r="A983" s="288"/>
      <c r="B983" s="288"/>
      <c r="C983" s="288"/>
      <c r="D983" s="288"/>
      <c r="E983" s="288"/>
      <c r="F983" s="288"/>
      <c r="G983" s="288"/>
      <c r="H983" s="288"/>
      <c r="I983" s="288"/>
      <c r="J983" s="288"/>
      <c r="K983" s="288"/>
      <c r="L983" s="288"/>
      <c r="M983" s="288"/>
      <c r="N983" s="288"/>
      <c r="O983" s="288"/>
      <c r="P983" s="288"/>
      <c r="Q983" s="288"/>
      <c r="R983" s="288"/>
      <c r="S983" s="288"/>
      <c r="T983" s="288"/>
      <c r="U983" s="288"/>
      <c r="V983" s="288"/>
      <c r="W983" s="288"/>
      <c r="X983" s="288"/>
      <c r="Y983" s="288"/>
      <c r="Z983" s="288"/>
    </row>
    <row r="984" spans="1:26" ht="14.25" customHeight="1">
      <c r="A984" s="288"/>
      <c r="B984" s="288"/>
      <c r="C984" s="288"/>
      <c r="D984" s="288"/>
      <c r="E984" s="288"/>
      <c r="F984" s="288"/>
      <c r="G984" s="288"/>
      <c r="H984" s="288"/>
      <c r="I984" s="288"/>
      <c r="J984" s="288"/>
      <c r="K984" s="288"/>
      <c r="L984" s="288"/>
      <c r="M984" s="288"/>
      <c r="N984" s="288"/>
      <c r="O984" s="288"/>
      <c r="P984" s="288"/>
      <c r="Q984" s="288"/>
      <c r="R984" s="288"/>
      <c r="S984" s="288"/>
      <c r="T984" s="288"/>
      <c r="U984" s="288"/>
      <c r="V984" s="288"/>
      <c r="W984" s="288"/>
      <c r="X984" s="288"/>
      <c r="Y984" s="288"/>
      <c r="Z984" s="288"/>
    </row>
    <row r="985" spans="1:26" ht="14.25" customHeight="1">
      <c r="A985" s="288"/>
      <c r="B985" s="288"/>
      <c r="C985" s="288"/>
      <c r="D985" s="288"/>
      <c r="E985" s="288"/>
      <c r="F985" s="288"/>
      <c r="G985" s="288"/>
      <c r="H985" s="288"/>
      <c r="I985" s="288"/>
      <c r="J985" s="288"/>
      <c r="K985" s="288"/>
      <c r="L985" s="288"/>
      <c r="M985" s="288"/>
      <c r="N985" s="288"/>
      <c r="O985" s="288"/>
      <c r="P985" s="288"/>
      <c r="Q985" s="288"/>
      <c r="R985" s="288"/>
      <c r="S985" s="288"/>
      <c r="T985" s="288"/>
      <c r="U985" s="288"/>
      <c r="V985" s="288"/>
      <c r="W985" s="288"/>
      <c r="X985" s="288"/>
      <c r="Y985" s="288"/>
      <c r="Z985" s="288"/>
    </row>
    <row r="986" spans="1:26" ht="14.25" customHeight="1">
      <c r="A986" s="288"/>
      <c r="B986" s="288"/>
      <c r="C986" s="288"/>
      <c r="D986" s="288"/>
      <c r="E986" s="288"/>
      <c r="F986" s="288"/>
      <c r="G986" s="288"/>
      <c r="H986" s="288"/>
      <c r="I986" s="288"/>
      <c r="J986" s="288"/>
      <c r="K986" s="288"/>
      <c r="L986" s="288"/>
      <c r="M986" s="288"/>
      <c r="N986" s="288"/>
      <c r="O986" s="288"/>
      <c r="P986" s="288"/>
      <c r="Q986" s="288"/>
      <c r="R986" s="288"/>
      <c r="S986" s="288"/>
      <c r="T986" s="288"/>
      <c r="U986" s="288"/>
      <c r="V986" s="288"/>
      <c r="W986" s="288"/>
      <c r="X986" s="288"/>
      <c r="Y986" s="288"/>
      <c r="Z986" s="288"/>
    </row>
    <row r="987" spans="1:26" ht="14.25" customHeight="1">
      <c r="A987" s="288"/>
      <c r="B987" s="288"/>
      <c r="C987" s="288"/>
      <c r="D987" s="288"/>
      <c r="E987" s="288"/>
      <c r="F987" s="288"/>
      <c r="G987" s="288"/>
      <c r="H987" s="288"/>
      <c r="I987" s="288"/>
      <c r="J987" s="288"/>
      <c r="K987" s="288"/>
      <c r="L987" s="288"/>
      <c r="M987" s="288"/>
      <c r="N987" s="288"/>
      <c r="O987" s="288"/>
      <c r="P987" s="288"/>
      <c r="Q987" s="288"/>
      <c r="R987" s="288"/>
      <c r="S987" s="288"/>
      <c r="T987" s="288"/>
      <c r="U987" s="288"/>
      <c r="V987" s="288"/>
      <c r="W987" s="288"/>
      <c r="X987" s="288"/>
      <c r="Y987" s="288"/>
      <c r="Z987" s="288"/>
    </row>
    <row r="988" spans="1:26" ht="14.25" customHeight="1">
      <c r="A988" s="288"/>
      <c r="B988" s="288"/>
      <c r="C988" s="288"/>
      <c r="D988" s="288"/>
      <c r="E988" s="288"/>
      <c r="F988" s="288"/>
      <c r="G988" s="288"/>
      <c r="H988" s="288"/>
      <c r="I988" s="288"/>
      <c r="J988" s="288"/>
      <c r="K988" s="288"/>
      <c r="L988" s="288"/>
      <c r="M988" s="288"/>
      <c r="N988" s="288"/>
      <c r="O988" s="288"/>
      <c r="P988" s="288"/>
      <c r="Q988" s="288"/>
      <c r="R988" s="288"/>
      <c r="S988" s="288"/>
      <c r="T988" s="288"/>
      <c r="U988" s="288"/>
      <c r="V988" s="288"/>
      <c r="W988" s="288"/>
      <c r="X988" s="288"/>
      <c r="Y988" s="288"/>
      <c r="Z988" s="288"/>
    </row>
    <row r="989" spans="1:26" ht="14.25" customHeight="1">
      <c r="A989" s="288"/>
      <c r="B989" s="288"/>
      <c r="C989" s="288"/>
      <c r="D989" s="288"/>
      <c r="E989" s="288"/>
      <c r="F989" s="288"/>
      <c r="G989" s="288"/>
      <c r="H989" s="288"/>
      <c r="I989" s="288"/>
      <c r="J989" s="288"/>
      <c r="K989" s="288"/>
      <c r="L989" s="288"/>
      <c r="M989" s="288"/>
      <c r="N989" s="288"/>
      <c r="O989" s="288"/>
      <c r="P989" s="288"/>
      <c r="Q989" s="288"/>
      <c r="R989" s="288"/>
      <c r="S989" s="288"/>
      <c r="T989" s="288"/>
      <c r="U989" s="288"/>
      <c r="V989" s="288"/>
      <c r="W989" s="288"/>
      <c r="X989" s="288"/>
      <c r="Y989" s="288"/>
      <c r="Z989" s="288"/>
    </row>
    <row r="990" spans="1:26" ht="14.25" customHeight="1">
      <c r="A990" s="288"/>
      <c r="B990" s="288"/>
      <c r="C990" s="288"/>
      <c r="D990" s="288"/>
      <c r="E990" s="288"/>
      <c r="F990" s="288"/>
      <c r="G990" s="288"/>
      <c r="H990" s="288"/>
      <c r="I990" s="288"/>
      <c r="J990" s="288"/>
      <c r="K990" s="288"/>
      <c r="L990" s="288"/>
      <c r="M990" s="288"/>
      <c r="N990" s="288"/>
      <c r="O990" s="288"/>
      <c r="P990" s="288"/>
      <c r="Q990" s="288"/>
      <c r="R990" s="288"/>
      <c r="S990" s="288"/>
      <c r="T990" s="288"/>
      <c r="U990" s="288"/>
      <c r="V990" s="288"/>
      <c r="W990" s="288"/>
      <c r="X990" s="288"/>
      <c r="Y990" s="288"/>
      <c r="Z990" s="288"/>
    </row>
    <row r="991" spans="1:26" ht="14.25" customHeight="1">
      <c r="A991" s="288"/>
      <c r="B991" s="288"/>
      <c r="C991" s="288"/>
      <c r="D991" s="288"/>
      <c r="E991" s="288"/>
      <c r="F991" s="288"/>
      <c r="G991" s="288"/>
      <c r="H991" s="288"/>
      <c r="I991" s="288"/>
      <c r="J991" s="288"/>
      <c r="K991" s="288"/>
      <c r="L991" s="288"/>
      <c r="M991" s="288"/>
      <c r="N991" s="288"/>
      <c r="O991" s="288"/>
      <c r="P991" s="288"/>
      <c r="Q991" s="288"/>
      <c r="R991" s="288"/>
      <c r="S991" s="288"/>
      <c r="T991" s="288"/>
      <c r="U991" s="288"/>
      <c r="V991" s="288"/>
      <c r="W991" s="288"/>
      <c r="X991" s="288"/>
      <c r="Y991" s="288"/>
      <c r="Z991" s="288"/>
    </row>
    <row r="992" spans="1:26" ht="14.25" customHeight="1">
      <c r="A992" s="288"/>
      <c r="B992" s="288"/>
      <c r="C992" s="288"/>
      <c r="D992" s="288"/>
      <c r="E992" s="288"/>
      <c r="F992" s="288"/>
      <c r="G992" s="288"/>
      <c r="H992" s="288"/>
      <c r="I992" s="288"/>
      <c r="J992" s="288"/>
      <c r="K992" s="288"/>
      <c r="L992" s="288"/>
      <c r="M992" s="288"/>
      <c r="N992" s="288"/>
      <c r="O992" s="288"/>
      <c r="P992" s="288"/>
      <c r="Q992" s="288"/>
      <c r="R992" s="288"/>
      <c r="S992" s="288"/>
      <c r="T992" s="288"/>
      <c r="U992" s="288"/>
      <c r="V992" s="288"/>
      <c r="W992" s="288"/>
      <c r="X992" s="288"/>
      <c r="Y992" s="288"/>
      <c r="Z992" s="288"/>
    </row>
    <row r="993" spans="1:26" ht="14.25" customHeight="1">
      <c r="A993" s="288"/>
      <c r="B993" s="288"/>
      <c r="C993" s="288"/>
      <c r="D993" s="288"/>
      <c r="E993" s="288"/>
      <c r="F993" s="288"/>
      <c r="G993" s="288"/>
      <c r="H993" s="288"/>
      <c r="I993" s="288"/>
      <c r="J993" s="288"/>
      <c r="K993" s="288"/>
      <c r="L993" s="288"/>
      <c r="M993" s="288"/>
      <c r="N993" s="288"/>
      <c r="O993" s="288"/>
      <c r="P993" s="288"/>
      <c r="Q993" s="288"/>
      <c r="R993" s="288"/>
      <c r="S993" s="288"/>
      <c r="T993" s="288"/>
      <c r="U993" s="288"/>
      <c r="V993" s="288"/>
      <c r="W993" s="288"/>
      <c r="X993" s="288"/>
      <c r="Y993" s="288"/>
      <c r="Z993" s="288"/>
    </row>
    <row r="994" spans="1:26" ht="14.25" customHeight="1">
      <c r="A994" s="288"/>
      <c r="B994" s="288"/>
      <c r="C994" s="288"/>
      <c r="D994" s="288"/>
      <c r="E994" s="288"/>
      <c r="F994" s="288"/>
      <c r="G994" s="288"/>
      <c r="H994" s="288"/>
      <c r="I994" s="288"/>
      <c r="J994" s="288"/>
      <c r="K994" s="288"/>
      <c r="L994" s="288"/>
      <c r="M994" s="288"/>
      <c r="N994" s="288"/>
      <c r="O994" s="288"/>
      <c r="P994" s="288"/>
      <c r="Q994" s="288"/>
      <c r="R994" s="288"/>
      <c r="S994" s="288"/>
      <c r="T994" s="288"/>
      <c r="U994" s="288"/>
      <c r="V994" s="288"/>
      <c r="W994" s="288"/>
      <c r="X994" s="288"/>
      <c r="Y994" s="288"/>
      <c r="Z994" s="288"/>
    </row>
    <row r="995" spans="1:26" ht="14.25" customHeight="1">
      <c r="A995" s="288"/>
      <c r="B995" s="288"/>
      <c r="C995" s="288"/>
      <c r="D995" s="288"/>
      <c r="E995" s="288"/>
      <c r="F995" s="288"/>
      <c r="G995" s="288"/>
      <c r="H995" s="288"/>
      <c r="I995" s="288"/>
      <c r="J995" s="288"/>
      <c r="K995" s="288"/>
      <c r="L995" s="288"/>
      <c r="M995" s="288"/>
      <c r="N995" s="288"/>
      <c r="O995" s="288"/>
      <c r="P995" s="288"/>
      <c r="Q995" s="288"/>
      <c r="R995" s="288"/>
      <c r="S995" s="288"/>
      <c r="T995" s="288"/>
      <c r="U995" s="288"/>
      <c r="V995" s="288"/>
      <c r="W995" s="288"/>
      <c r="X995" s="288"/>
      <c r="Y995" s="288"/>
      <c r="Z995" s="288"/>
    </row>
    <row r="996" spans="1:26" ht="14.25" customHeight="1">
      <c r="A996" s="288"/>
      <c r="B996" s="288"/>
      <c r="C996" s="288"/>
      <c r="D996" s="288"/>
      <c r="E996" s="288"/>
      <c r="F996" s="288"/>
      <c r="G996" s="288"/>
      <c r="H996" s="288"/>
      <c r="I996" s="288"/>
      <c r="J996" s="288"/>
      <c r="K996" s="288"/>
      <c r="L996" s="288"/>
      <c r="M996" s="288"/>
      <c r="N996" s="288"/>
      <c r="O996" s="288"/>
      <c r="P996" s="288"/>
      <c r="Q996" s="288"/>
      <c r="R996" s="288"/>
      <c r="S996" s="288"/>
      <c r="T996" s="288"/>
      <c r="U996" s="288"/>
      <c r="V996" s="288"/>
      <c r="W996" s="288"/>
      <c r="X996" s="288"/>
      <c r="Y996" s="288"/>
      <c r="Z996" s="288"/>
    </row>
    <row r="997" spans="1:26" ht="14.25" customHeight="1">
      <c r="A997" s="288"/>
      <c r="B997" s="288"/>
      <c r="C997" s="288"/>
      <c r="D997" s="288"/>
      <c r="E997" s="288"/>
      <c r="F997" s="288"/>
      <c r="G997" s="288"/>
      <c r="H997" s="288"/>
      <c r="I997" s="288"/>
      <c r="J997" s="288"/>
      <c r="K997" s="288"/>
      <c r="L997" s="288"/>
      <c r="M997" s="288"/>
      <c r="N997" s="288"/>
      <c r="O997" s="288"/>
      <c r="P997" s="288"/>
      <c r="Q997" s="288"/>
      <c r="R997" s="288"/>
      <c r="S997" s="288"/>
      <c r="T997" s="288"/>
      <c r="U997" s="288"/>
      <c r="V997" s="288"/>
      <c r="W997" s="288"/>
      <c r="X997" s="288"/>
      <c r="Y997" s="288"/>
      <c r="Z997" s="288"/>
    </row>
    <row r="998" spans="1:26" ht="14.25" customHeight="1">
      <c r="A998" s="288"/>
      <c r="B998" s="288"/>
      <c r="C998" s="288"/>
      <c r="D998" s="288"/>
      <c r="E998" s="288"/>
      <c r="F998" s="288"/>
      <c r="G998" s="288"/>
      <c r="H998" s="288"/>
      <c r="I998" s="288"/>
      <c r="J998" s="288"/>
      <c r="K998" s="288"/>
      <c r="L998" s="288"/>
      <c r="M998" s="288"/>
      <c r="N998" s="288"/>
      <c r="O998" s="288"/>
      <c r="P998" s="288"/>
      <c r="Q998" s="288"/>
      <c r="R998" s="288"/>
      <c r="S998" s="288"/>
      <c r="T998" s="288"/>
      <c r="U998" s="288"/>
      <c r="V998" s="288"/>
      <c r="W998" s="288"/>
      <c r="X998" s="288"/>
      <c r="Y998" s="288"/>
      <c r="Z998" s="288"/>
    </row>
    <row r="999" spans="1:26" ht="14.25" customHeight="1">
      <c r="A999" s="288"/>
      <c r="B999" s="288"/>
      <c r="C999" s="288"/>
      <c r="D999" s="288"/>
      <c r="E999" s="288"/>
      <c r="F999" s="288"/>
      <c r="G999" s="288"/>
      <c r="H999" s="288"/>
      <c r="I999" s="288"/>
      <c r="J999" s="288"/>
      <c r="K999" s="288"/>
      <c r="L999" s="288"/>
      <c r="M999" s="288"/>
      <c r="N999" s="288"/>
      <c r="O999" s="288"/>
      <c r="P999" s="288"/>
      <c r="Q999" s="288"/>
      <c r="R999" s="288"/>
      <c r="S999" s="288"/>
      <c r="T999" s="288"/>
      <c r="U999" s="288"/>
      <c r="V999" s="288"/>
      <c r="W999" s="288"/>
      <c r="X999" s="288"/>
      <c r="Y999" s="288"/>
      <c r="Z999" s="288"/>
    </row>
    <row r="1000" spans="1:26" ht="14.25" customHeight="1">
      <c r="A1000" s="288"/>
      <c r="B1000" s="288"/>
      <c r="C1000" s="288"/>
      <c r="D1000" s="288"/>
      <c r="E1000" s="288"/>
      <c r="F1000" s="288"/>
      <c r="G1000" s="288"/>
      <c r="H1000" s="288"/>
      <c r="I1000" s="288"/>
      <c r="J1000" s="288"/>
      <c r="K1000" s="288"/>
      <c r="L1000" s="288"/>
      <c r="M1000" s="288"/>
      <c r="N1000" s="288"/>
      <c r="O1000" s="288"/>
      <c r="P1000" s="288"/>
      <c r="Q1000" s="288"/>
      <c r="R1000" s="288"/>
      <c r="S1000" s="288"/>
      <c r="T1000" s="288"/>
      <c r="U1000" s="288"/>
      <c r="V1000" s="288"/>
      <c r="W1000" s="288"/>
      <c r="X1000" s="288"/>
      <c r="Y1000" s="288"/>
      <c r="Z1000" s="288"/>
    </row>
  </sheetData>
  <mergeCells count="3">
    <mergeCell ref="B1:C1"/>
    <mergeCell ref="B10:C10"/>
    <mergeCell ref="B11:C11"/>
  </mergeCells>
  <pageMargins left="0.7" right="0.7" top="0.75" bottom="0.75" header="0" footer="0"/>
  <pageSetup orientation="landscape"/>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1000"/>
  <sheetViews>
    <sheetView workbookViewId="0"/>
  </sheetViews>
  <sheetFormatPr defaultColWidth="14.42578125" defaultRowHeight="15" customHeight="1"/>
  <cols>
    <col min="1" max="1" width="54.7109375" customWidth="1"/>
    <col min="2" max="3" width="30.7109375" customWidth="1"/>
    <col min="4" max="26" width="8" customWidth="1"/>
  </cols>
  <sheetData>
    <row r="1" spans="1:3" ht="64.5" customHeight="1">
      <c r="B1" s="314" t="s">
        <v>778</v>
      </c>
      <c r="C1" s="311"/>
    </row>
    <row r="2" spans="1:3" ht="27" customHeight="1">
      <c r="A2" s="8" t="s">
        <v>18</v>
      </c>
      <c r="B2" s="11"/>
      <c r="C2" s="11"/>
    </row>
    <row r="3" spans="1:3" ht="27" customHeight="1">
      <c r="A3" s="76" t="str">
        <f>CONCATENATE(You!$B$8," - ",You!C$2," TAX YEAR")</f>
        <v xml:space="preserve"> -  TAX YEAR</v>
      </c>
      <c r="B3" s="11"/>
      <c r="C3" s="11"/>
    </row>
    <row r="4" spans="1:3" ht="12.75" customHeight="1">
      <c r="B4" s="11"/>
      <c r="C4" s="11"/>
    </row>
    <row r="5" spans="1:3" ht="12.75" customHeight="1"/>
    <row r="6" spans="1:3" ht="15" customHeight="1">
      <c r="A6" s="29" t="s">
        <v>779</v>
      </c>
    </row>
    <row r="7" spans="1:3" ht="15" customHeight="1">
      <c r="A7" s="29"/>
    </row>
    <row r="8" spans="1:3" ht="21.75" customHeight="1">
      <c r="A8" s="106" t="s">
        <v>780</v>
      </c>
      <c r="B8" s="84">
        <v>0</v>
      </c>
      <c r="C8" s="48"/>
    </row>
    <row r="9" spans="1:3" ht="21.75" customHeight="1">
      <c r="A9" s="106" t="s">
        <v>781</v>
      </c>
      <c r="B9" s="84">
        <v>0</v>
      </c>
      <c r="C9" s="48"/>
    </row>
    <row r="10" spans="1:3" ht="24.75" customHeight="1">
      <c r="A10" s="301" t="s">
        <v>782</v>
      </c>
      <c r="B10" s="86">
        <f>+B8+B9</f>
        <v>0</v>
      </c>
      <c r="C10" s="48"/>
    </row>
    <row r="11" spans="1:3" ht="18" customHeight="1">
      <c r="A11" s="243"/>
      <c r="B11" s="302"/>
    </row>
    <row r="12" spans="1:3" ht="15" customHeight="1">
      <c r="A12" s="87"/>
      <c r="B12" s="87"/>
    </row>
    <row r="13" spans="1:3" ht="15" customHeight="1">
      <c r="A13" s="303" t="s">
        <v>783</v>
      </c>
      <c r="B13" s="87"/>
    </row>
    <row r="14" spans="1:3" ht="15" customHeight="1">
      <c r="A14" s="303"/>
      <c r="B14" s="87"/>
    </row>
    <row r="15" spans="1:3" ht="21.75" customHeight="1">
      <c r="A15" s="106" t="s">
        <v>784</v>
      </c>
      <c r="B15" s="84">
        <v>0</v>
      </c>
      <c r="C15" s="48"/>
    </row>
    <row r="16" spans="1:3" ht="24.75" customHeight="1">
      <c r="A16" s="301" t="s">
        <v>231</v>
      </c>
      <c r="B16" s="86">
        <f>+B15</f>
        <v>0</v>
      </c>
      <c r="C16" s="48"/>
    </row>
    <row r="17" spans="1:3" ht="15" customHeight="1">
      <c r="A17" s="87"/>
      <c r="B17" s="87"/>
    </row>
    <row r="18" spans="1:3" ht="21.75" customHeight="1">
      <c r="A18" s="303" t="s">
        <v>785</v>
      </c>
    </row>
    <row r="19" spans="1:3" ht="21.75" customHeight="1">
      <c r="A19" s="29"/>
    </row>
    <row r="20" spans="1:3" ht="21.75" customHeight="1">
      <c r="A20" s="304" t="s">
        <v>234</v>
      </c>
      <c r="B20" s="147">
        <v>0</v>
      </c>
      <c r="C20" s="48"/>
    </row>
    <row r="21" spans="1:3" ht="21.75" customHeight="1">
      <c r="A21" s="109" t="s">
        <v>786</v>
      </c>
      <c r="B21" s="84">
        <v>0</v>
      </c>
      <c r="C21" s="48"/>
    </row>
    <row r="22" spans="1:3" ht="21.75" customHeight="1">
      <c r="A22" s="109" t="s">
        <v>787</v>
      </c>
      <c r="B22" s="84">
        <v>0</v>
      </c>
      <c r="C22" s="48"/>
    </row>
    <row r="23" spans="1:3" ht="21.75" customHeight="1">
      <c r="A23" s="109" t="s">
        <v>238</v>
      </c>
      <c r="B23" s="84">
        <v>0</v>
      </c>
      <c r="C23" s="48"/>
    </row>
    <row r="24" spans="1:3" ht="21.75" customHeight="1">
      <c r="A24" s="109" t="s">
        <v>788</v>
      </c>
      <c r="B24" s="84">
        <v>0</v>
      </c>
      <c r="C24" s="48"/>
    </row>
    <row r="25" spans="1:3" ht="21.75" customHeight="1">
      <c r="A25" s="106" t="s">
        <v>789</v>
      </c>
      <c r="B25" s="84">
        <v>0</v>
      </c>
      <c r="C25" s="48"/>
    </row>
    <row r="26" spans="1:3" ht="21.75" customHeight="1">
      <c r="A26" s="106" t="s">
        <v>790</v>
      </c>
      <c r="B26" s="84">
        <v>0</v>
      </c>
      <c r="C26" s="48"/>
    </row>
    <row r="27" spans="1:3" ht="21.75" customHeight="1">
      <c r="A27" s="106" t="s">
        <v>791</v>
      </c>
      <c r="B27" s="84">
        <v>0</v>
      </c>
      <c r="C27" s="48"/>
    </row>
    <row r="28" spans="1:3" ht="21.75" customHeight="1">
      <c r="A28" s="106" t="s">
        <v>792</v>
      </c>
      <c r="B28" s="84">
        <v>0</v>
      </c>
      <c r="C28" s="48"/>
    </row>
    <row r="29" spans="1:3" ht="21.75" customHeight="1">
      <c r="A29" s="106" t="s">
        <v>793</v>
      </c>
      <c r="B29" s="84">
        <v>0</v>
      </c>
      <c r="C29" s="48"/>
    </row>
    <row r="30" spans="1:3" ht="21.75" customHeight="1">
      <c r="A30" s="106" t="s">
        <v>794</v>
      </c>
      <c r="B30" s="84">
        <v>0</v>
      </c>
      <c r="C30" s="48"/>
    </row>
    <row r="31" spans="1:3" ht="21.75" customHeight="1">
      <c r="A31" s="106" t="s">
        <v>795</v>
      </c>
      <c r="B31" s="84">
        <v>0</v>
      </c>
      <c r="C31" s="48"/>
    </row>
    <row r="32" spans="1:3" ht="21.75" customHeight="1">
      <c r="A32" s="106" t="s">
        <v>796</v>
      </c>
      <c r="B32" s="84">
        <v>0</v>
      </c>
      <c r="C32" s="48"/>
    </row>
    <row r="33" spans="1:3" ht="21.75" customHeight="1">
      <c r="A33" s="106" t="s">
        <v>797</v>
      </c>
      <c r="B33" s="84">
        <v>0</v>
      </c>
      <c r="C33" s="48"/>
    </row>
    <row r="34" spans="1:3" ht="21.75" customHeight="1">
      <c r="A34" s="106" t="s">
        <v>249</v>
      </c>
      <c r="B34" s="84">
        <v>0</v>
      </c>
      <c r="C34" s="48"/>
    </row>
    <row r="35" spans="1:3" ht="21.75" customHeight="1">
      <c r="A35" s="106" t="s">
        <v>798</v>
      </c>
      <c r="B35" s="84">
        <v>0</v>
      </c>
      <c r="C35" s="48"/>
    </row>
    <row r="36" spans="1:3" ht="21.75" customHeight="1">
      <c r="A36" s="106" t="s">
        <v>250</v>
      </c>
      <c r="B36" s="84">
        <v>0</v>
      </c>
      <c r="C36" s="48"/>
    </row>
    <row r="37" spans="1:3" ht="21.75" customHeight="1">
      <c r="A37" s="106" t="s">
        <v>799</v>
      </c>
      <c r="B37" s="84">
        <v>0</v>
      </c>
      <c r="C37" s="48"/>
    </row>
    <row r="38" spans="1:3" ht="21.75" customHeight="1">
      <c r="A38" s="106" t="s">
        <v>800</v>
      </c>
      <c r="B38" s="84">
        <v>0</v>
      </c>
      <c r="C38" s="48"/>
    </row>
    <row r="39" spans="1:3" ht="21.75" customHeight="1">
      <c r="A39" s="106" t="s">
        <v>251</v>
      </c>
      <c r="B39" s="84">
        <v>0</v>
      </c>
      <c r="C39" s="48"/>
    </row>
    <row r="40" spans="1:3" ht="21.75" customHeight="1">
      <c r="A40" s="106" t="s">
        <v>513</v>
      </c>
      <c r="B40" s="84">
        <v>0</v>
      </c>
      <c r="C40" s="48"/>
    </row>
    <row r="41" spans="1:3" ht="21.75" customHeight="1">
      <c r="A41" s="106" t="s">
        <v>254</v>
      </c>
      <c r="B41" s="84">
        <v>0</v>
      </c>
      <c r="C41" s="48"/>
    </row>
    <row r="42" spans="1:3" ht="21.75" customHeight="1">
      <c r="A42" s="106" t="s">
        <v>801</v>
      </c>
      <c r="B42" s="84">
        <v>0</v>
      </c>
      <c r="C42" s="48"/>
    </row>
    <row r="43" spans="1:3" ht="21.75" customHeight="1">
      <c r="A43" s="106" t="s">
        <v>802</v>
      </c>
      <c r="B43" s="84">
        <v>0</v>
      </c>
      <c r="C43" s="48"/>
    </row>
    <row r="44" spans="1:3" ht="21.75" customHeight="1">
      <c r="A44" s="106" t="s">
        <v>514</v>
      </c>
      <c r="B44" s="84">
        <v>0</v>
      </c>
      <c r="C44" s="48"/>
    </row>
    <row r="45" spans="1:3" ht="21.75" customHeight="1">
      <c r="A45" s="106" t="s">
        <v>803</v>
      </c>
      <c r="B45" s="84">
        <v>0</v>
      </c>
      <c r="C45" s="48"/>
    </row>
    <row r="46" spans="1:3" ht="21.75" customHeight="1">
      <c r="A46" s="305" t="s">
        <v>261</v>
      </c>
      <c r="B46" s="93"/>
      <c r="C46" s="48"/>
    </row>
    <row r="47" spans="1:3" ht="21.75" customHeight="1">
      <c r="A47" s="106"/>
      <c r="B47" s="84">
        <v>0</v>
      </c>
      <c r="C47" s="48"/>
    </row>
    <row r="48" spans="1:3" ht="21.75" customHeight="1">
      <c r="A48" s="106"/>
      <c r="B48" s="84">
        <v>0</v>
      </c>
      <c r="C48" s="48"/>
    </row>
    <row r="49" spans="1:3" ht="21.75" customHeight="1">
      <c r="A49" s="106"/>
      <c r="B49" s="84">
        <v>0</v>
      </c>
      <c r="C49" s="48"/>
    </row>
    <row r="50" spans="1:3" ht="21.75" customHeight="1">
      <c r="A50" s="110"/>
      <c r="B50" s="95">
        <v>0</v>
      </c>
      <c r="C50" s="48"/>
    </row>
    <row r="51" spans="1:3" ht="12.75" customHeight="1"/>
    <row r="52" spans="1:3" ht="12.75" customHeight="1"/>
    <row r="53" spans="1:3" ht="12.75" customHeight="1"/>
    <row r="54" spans="1:3" ht="12.75" customHeight="1"/>
    <row r="55" spans="1:3" ht="12.75" customHeight="1"/>
    <row r="56" spans="1:3" ht="12.75" customHeight="1"/>
    <row r="57" spans="1:3" ht="12.75" customHeight="1"/>
    <row r="58" spans="1:3" ht="12.75" customHeight="1"/>
    <row r="59" spans="1:3" ht="12.75" customHeight="1"/>
    <row r="60" spans="1:3" ht="12.75" customHeight="1"/>
    <row r="61" spans="1:3" ht="12.75" customHeight="1"/>
    <row r="62" spans="1:3" ht="12.75" customHeight="1"/>
    <row r="63" spans="1:3" ht="12.75" customHeight="1"/>
    <row r="64" spans="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1:C1"/>
  </mergeCells>
  <pageMargins left="0.7" right="0.7" top="0.75" bottom="0.75" header="0" footer="0"/>
  <pageSetup orientation="landscape"/>
  <drawing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Z1000"/>
  <sheetViews>
    <sheetView workbookViewId="0"/>
  </sheetViews>
  <sheetFormatPr defaultColWidth="14.42578125" defaultRowHeight="15" customHeight="1"/>
  <cols>
    <col min="1" max="1" width="54.7109375" customWidth="1"/>
    <col min="2" max="3" width="30.7109375" customWidth="1"/>
    <col min="4" max="26" width="8" customWidth="1"/>
  </cols>
  <sheetData>
    <row r="1" spans="1:26" ht="64.5" customHeight="1">
      <c r="B1" s="314" t="s">
        <v>804</v>
      </c>
      <c r="C1" s="311"/>
    </row>
    <row r="2" spans="1:26" ht="27" customHeight="1">
      <c r="A2" s="8" t="s">
        <v>18</v>
      </c>
      <c r="B2" s="11"/>
      <c r="C2" s="11"/>
    </row>
    <row r="3" spans="1:26" ht="27" customHeight="1">
      <c r="A3" s="76" t="str">
        <f>CONCATENATE(You!$B$8," - ",You!C$2," TAX YEAR")</f>
        <v xml:space="preserve"> -  TAX YEAR</v>
      </c>
      <c r="B3" s="11"/>
      <c r="C3" s="11"/>
    </row>
    <row r="4" spans="1:26" ht="12.75" customHeight="1">
      <c r="B4" s="11"/>
      <c r="C4" s="11"/>
    </row>
    <row r="5" spans="1:26" ht="79.5" customHeight="1">
      <c r="A5" s="363" t="s">
        <v>805</v>
      </c>
      <c r="B5" s="311"/>
      <c r="C5" s="311"/>
    </row>
    <row r="6" spans="1:26" ht="12.75" customHeight="1"/>
    <row r="7" spans="1:26" ht="15" customHeight="1">
      <c r="A7" s="29" t="s">
        <v>806</v>
      </c>
    </row>
    <row r="8" spans="1:26" ht="13.5" customHeight="1"/>
    <row r="9" spans="1:26" ht="24.75" customHeight="1">
      <c r="A9" s="193" t="s">
        <v>37</v>
      </c>
      <c r="B9" s="329"/>
      <c r="C9" s="325"/>
    </row>
    <row r="10" spans="1:26" ht="24.75" customHeight="1">
      <c r="A10" s="194" t="s">
        <v>38</v>
      </c>
      <c r="B10" s="330"/>
      <c r="C10" s="323"/>
    </row>
    <row r="11" spans="1:26" ht="24.75" customHeight="1">
      <c r="A11" s="107" t="s">
        <v>39</v>
      </c>
      <c r="B11" s="31">
        <v>0</v>
      </c>
    </row>
    <row r="12" spans="1:26" ht="12.75" customHeight="1"/>
    <row r="13" spans="1:26" ht="15" customHeight="1">
      <c r="A13" s="29"/>
    </row>
    <row r="14" spans="1:26" ht="30" customHeight="1">
      <c r="A14" s="364" t="s">
        <v>807</v>
      </c>
      <c r="B14" s="311"/>
      <c r="C14" s="311"/>
      <c r="D14" s="114"/>
      <c r="E14" s="114"/>
      <c r="F14" s="114"/>
      <c r="G14" s="114"/>
      <c r="H14" s="114"/>
      <c r="I14" s="114"/>
      <c r="J14" s="114"/>
      <c r="K14" s="114"/>
      <c r="L14" s="114"/>
      <c r="M14" s="114"/>
      <c r="N14" s="114"/>
      <c r="O14" s="114"/>
      <c r="P14" s="114"/>
      <c r="Q14" s="114"/>
      <c r="R14" s="114"/>
      <c r="S14" s="114"/>
      <c r="T14" s="114"/>
      <c r="U14" s="114"/>
      <c r="V14" s="114"/>
      <c r="W14" s="114"/>
      <c r="X14" s="114"/>
      <c r="Y14" s="114"/>
      <c r="Z14" s="114"/>
    </row>
    <row r="15" spans="1:26" ht="15" customHeight="1">
      <c r="A15" s="29"/>
    </row>
    <row r="16" spans="1:26" ht="79.5" customHeight="1">
      <c r="A16" s="363" t="s">
        <v>808</v>
      </c>
      <c r="B16" s="311"/>
      <c r="C16" s="311"/>
    </row>
    <row r="17" spans="1:3" ht="19.5" customHeight="1">
      <c r="A17" s="139"/>
    </row>
    <row r="18" spans="1:3" ht="15" customHeight="1">
      <c r="A18" s="29" t="s">
        <v>809</v>
      </c>
    </row>
    <row r="19" spans="1:3" ht="15.75" customHeight="1">
      <c r="A19" s="29"/>
    </row>
    <row r="20" spans="1:3" ht="21.75" customHeight="1">
      <c r="A20" s="193" t="s">
        <v>810</v>
      </c>
      <c r="B20" s="159">
        <v>42005</v>
      </c>
      <c r="C20" s="48"/>
    </row>
    <row r="21" spans="1:3" ht="21.75" customHeight="1">
      <c r="A21" s="194" t="s">
        <v>811</v>
      </c>
      <c r="B21" s="218">
        <v>0</v>
      </c>
      <c r="C21" s="48"/>
    </row>
    <row r="22" spans="1:3" ht="21.75" customHeight="1">
      <c r="A22" s="196" t="s">
        <v>486</v>
      </c>
      <c r="B22" s="218">
        <v>0</v>
      </c>
      <c r="C22" s="48"/>
    </row>
    <row r="23" spans="1:3" ht="21.75" customHeight="1">
      <c r="A23" s="229" t="s">
        <v>812</v>
      </c>
      <c r="B23" s="219">
        <f>+B21+B22</f>
        <v>0</v>
      </c>
      <c r="C23" s="48"/>
    </row>
    <row r="24" spans="1:3" ht="12.75" customHeight="1"/>
    <row r="25" spans="1:3" ht="12.75" customHeight="1"/>
    <row r="26" spans="1:3" ht="15" customHeight="1">
      <c r="A26" s="29" t="s">
        <v>488</v>
      </c>
    </row>
    <row r="27" spans="1:3" ht="13.5" customHeight="1"/>
    <row r="28" spans="1:3" ht="21.75" customHeight="1">
      <c r="A28" s="193" t="s">
        <v>489</v>
      </c>
      <c r="B28" s="89">
        <v>0</v>
      </c>
      <c r="C28" s="48"/>
    </row>
    <row r="29" spans="1:3" ht="21.75" customHeight="1">
      <c r="A29" s="217" t="s">
        <v>490</v>
      </c>
      <c r="B29" s="220">
        <v>42005</v>
      </c>
      <c r="C29" s="48"/>
    </row>
    <row r="30" spans="1:3" ht="21.75" customHeight="1">
      <c r="A30" s="194" t="s">
        <v>387</v>
      </c>
      <c r="B30" s="161">
        <v>0</v>
      </c>
      <c r="C30" s="48"/>
    </row>
    <row r="31" spans="1:3" ht="21.75" customHeight="1">
      <c r="A31" s="196" t="s">
        <v>813</v>
      </c>
      <c r="B31" s="117">
        <v>0</v>
      </c>
      <c r="C31" s="48"/>
    </row>
    <row r="32" spans="1:3" ht="21.75" customHeight="1">
      <c r="A32" s="196" t="s">
        <v>492</v>
      </c>
      <c r="B32" s="222">
        <v>0</v>
      </c>
      <c r="C32" s="48"/>
    </row>
    <row r="33" spans="1:26" ht="21.75" customHeight="1">
      <c r="A33" s="107" t="s">
        <v>390</v>
      </c>
      <c r="B33" s="162">
        <v>0</v>
      </c>
      <c r="C33" s="48"/>
    </row>
    <row r="34" spans="1:26" ht="15" customHeight="1">
      <c r="A34" s="29"/>
    </row>
    <row r="35" spans="1:26" ht="12.75" customHeight="1"/>
    <row r="36" spans="1:26" ht="12.75" customHeight="1"/>
    <row r="37" spans="1:26" ht="12.75" customHeight="1"/>
    <row r="38" spans="1:26" ht="30" customHeight="1">
      <c r="A38" s="364" t="s">
        <v>391</v>
      </c>
      <c r="B38" s="311"/>
      <c r="C38" s="311"/>
      <c r="D38" s="114"/>
      <c r="E38" s="114"/>
      <c r="F38" s="114"/>
      <c r="G38" s="114"/>
      <c r="H38" s="114"/>
      <c r="I38" s="114"/>
      <c r="J38" s="114"/>
      <c r="K38" s="114"/>
      <c r="L38" s="114"/>
      <c r="M38" s="114"/>
      <c r="N38" s="114"/>
      <c r="O38" s="114"/>
      <c r="P38" s="114"/>
      <c r="Q38" s="114"/>
      <c r="R38" s="114"/>
      <c r="S38" s="114"/>
      <c r="T38" s="114"/>
      <c r="U38" s="114"/>
      <c r="V38" s="114"/>
      <c r="W38" s="114"/>
      <c r="X38" s="114"/>
      <c r="Y38" s="114"/>
      <c r="Z38" s="114"/>
    </row>
    <row r="39" spans="1:26" ht="15" customHeight="1">
      <c r="A39" s="29"/>
    </row>
    <row r="40" spans="1:26" ht="49.5" customHeight="1">
      <c r="A40" s="363" t="s">
        <v>814</v>
      </c>
      <c r="B40" s="311"/>
      <c r="C40" s="311"/>
    </row>
    <row r="41" spans="1:26" ht="60" customHeight="1">
      <c r="A41" s="363" t="s">
        <v>393</v>
      </c>
      <c r="B41" s="311"/>
      <c r="C41" s="311"/>
    </row>
    <row r="42" spans="1:26" ht="15" customHeight="1">
      <c r="A42" s="29"/>
    </row>
    <row r="43" spans="1:26" ht="15" customHeight="1">
      <c r="A43" s="29" t="s">
        <v>815</v>
      </c>
    </row>
    <row r="44" spans="1:26" ht="13.5" customHeight="1"/>
    <row r="45" spans="1:26" ht="21.75" customHeight="1">
      <c r="A45" s="108" t="s">
        <v>816</v>
      </c>
      <c r="B45" s="89">
        <v>0</v>
      </c>
      <c r="C45" s="48"/>
    </row>
    <row r="46" spans="1:26" ht="21.75" customHeight="1">
      <c r="A46" s="109" t="s">
        <v>512</v>
      </c>
      <c r="B46" s="84">
        <v>0</v>
      </c>
      <c r="C46" s="48"/>
    </row>
    <row r="47" spans="1:26" ht="21.75" customHeight="1">
      <c r="A47" s="109" t="s">
        <v>340</v>
      </c>
      <c r="B47" s="84">
        <v>0</v>
      </c>
      <c r="C47" s="48"/>
    </row>
    <row r="48" spans="1:26" ht="21.75" customHeight="1">
      <c r="A48" s="106" t="s">
        <v>817</v>
      </c>
      <c r="B48" s="84">
        <v>0</v>
      </c>
      <c r="C48" s="48"/>
    </row>
    <row r="49" spans="1:3" ht="21.75" customHeight="1">
      <c r="A49" s="106" t="s">
        <v>818</v>
      </c>
      <c r="B49" s="84">
        <v>0</v>
      </c>
      <c r="C49" s="48"/>
    </row>
    <row r="50" spans="1:3" ht="21.75" customHeight="1">
      <c r="A50" s="110" t="s">
        <v>819</v>
      </c>
      <c r="B50" s="95">
        <v>0</v>
      </c>
      <c r="C50" s="48"/>
    </row>
    <row r="51" spans="1:3" ht="12.75" customHeight="1"/>
    <row r="52" spans="1:3" ht="12.75" customHeight="1"/>
    <row r="53" spans="1:3" ht="12.75" customHeight="1"/>
    <row r="54" spans="1:3" ht="12.75" customHeight="1"/>
    <row r="55" spans="1:3" ht="12.75" customHeight="1"/>
    <row r="56" spans="1:3" ht="15.75" customHeight="1"/>
    <row r="57" spans="1:3" ht="15.75" customHeight="1"/>
    <row r="58" spans="1:3" ht="15.75" customHeight="1"/>
    <row r="59" spans="1:3" ht="15.75" customHeight="1"/>
    <row r="60" spans="1:3" ht="15" customHeight="1">
      <c r="A60" s="29"/>
    </row>
    <row r="61" spans="1:3" ht="15" customHeight="1">
      <c r="A61" s="29"/>
    </row>
    <row r="62" spans="1:3" ht="12.75" customHeight="1"/>
    <row r="63" spans="1:3" ht="12.75" customHeight="1"/>
    <row r="64" spans="1:3" ht="15.75" customHeight="1"/>
    <row r="65" ht="15.75" customHeight="1"/>
    <row r="66" ht="15.75" customHeight="1"/>
    <row r="67" ht="15.75" customHeight="1"/>
    <row r="68" ht="15.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
    <mergeCell ref="A40:C40"/>
    <mergeCell ref="A41:C41"/>
    <mergeCell ref="B1:C1"/>
    <mergeCell ref="A5:C5"/>
    <mergeCell ref="B9:C9"/>
    <mergeCell ref="B10:C10"/>
    <mergeCell ref="A14:C14"/>
    <mergeCell ref="A16:C16"/>
    <mergeCell ref="A38:C38"/>
  </mergeCells>
  <pageMargins left="0.7" right="0.7" top="0.75" bottom="0.75" header="0" footer="0"/>
  <pageSetup orientation="landscape"/>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1000"/>
  <sheetViews>
    <sheetView workbookViewId="0"/>
  </sheetViews>
  <sheetFormatPr defaultColWidth="14.42578125" defaultRowHeight="15" customHeight="1"/>
  <cols>
    <col min="1" max="1" width="79.5703125" customWidth="1"/>
    <col min="2" max="3" width="30.7109375" customWidth="1"/>
    <col min="4" max="26" width="8" customWidth="1"/>
  </cols>
  <sheetData>
    <row r="1" spans="1:3" ht="64.5" customHeight="1">
      <c r="B1" s="314" t="s">
        <v>820</v>
      </c>
      <c r="C1" s="311"/>
    </row>
    <row r="2" spans="1:3" ht="27" customHeight="1">
      <c r="A2" s="8" t="s">
        <v>18</v>
      </c>
      <c r="B2" s="11"/>
      <c r="C2" s="11"/>
    </row>
    <row r="3" spans="1:3" ht="27" customHeight="1">
      <c r="A3" s="76" t="str">
        <f>CONCATENATE(You!$B$8," - ",You!C$2," TAX YEAR")</f>
        <v xml:space="preserve"> -  TAX YEAR</v>
      </c>
      <c r="B3" s="11"/>
      <c r="C3" s="11"/>
    </row>
    <row r="4" spans="1:3" ht="12.75" customHeight="1">
      <c r="B4" s="11"/>
      <c r="C4" s="11"/>
    </row>
    <row r="5" spans="1:3" ht="60" customHeight="1">
      <c r="A5" s="363" t="s">
        <v>821</v>
      </c>
      <c r="B5" s="311"/>
      <c r="C5" s="311"/>
    </row>
    <row r="6" spans="1:3" ht="12.75" customHeight="1"/>
    <row r="7" spans="1:3" ht="15.75" customHeight="1">
      <c r="A7" s="29"/>
    </row>
    <row r="8" spans="1:3" ht="24.75" customHeight="1">
      <c r="A8" s="306" t="s">
        <v>822</v>
      </c>
      <c r="B8" s="411"/>
      <c r="C8" s="332"/>
    </row>
    <row r="9" spans="1:3" ht="15.75" customHeight="1">
      <c r="A9" s="29"/>
    </row>
    <row r="10" spans="1:3" ht="24.75" customHeight="1">
      <c r="A10" s="182" t="s">
        <v>823</v>
      </c>
      <c r="B10" s="144" t="e">
        <f>Lists!$G$32</f>
        <v>#N/A</v>
      </c>
    </row>
    <row r="11" spans="1:3" ht="24.75" customHeight="1">
      <c r="A11" s="307" t="s">
        <v>824</v>
      </c>
      <c r="B11" s="144" t="s">
        <v>90</v>
      </c>
    </row>
    <row r="12" spans="1:3" ht="15.75" customHeight="1">
      <c r="A12" s="29"/>
    </row>
    <row r="13" spans="1:3" ht="30" customHeight="1">
      <c r="A13" s="108" t="s">
        <v>825</v>
      </c>
      <c r="B13" s="412"/>
      <c r="C13" s="413"/>
    </row>
    <row r="14" spans="1:3" ht="30" customHeight="1">
      <c r="A14" s="308" t="s">
        <v>826</v>
      </c>
      <c r="B14" s="414" t="s">
        <v>197</v>
      </c>
      <c r="C14" s="319"/>
    </row>
    <row r="15" spans="1:3" ht="30" customHeight="1">
      <c r="A15" s="309" t="s">
        <v>662</v>
      </c>
      <c r="B15" s="15">
        <v>42736</v>
      </c>
      <c r="C15" s="16"/>
    </row>
    <row r="16" spans="1:3" ht="30" customHeight="1">
      <c r="A16" s="109" t="s">
        <v>827</v>
      </c>
      <c r="B16" s="218">
        <v>0</v>
      </c>
      <c r="C16" s="48"/>
    </row>
    <row r="17" spans="1:3" ht="30" customHeight="1">
      <c r="A17" s="109" t="s">
        <v>828</v>
      </c>
      <c r="B17" s="218">
        <v>0</v>
      </c>
      <c r="C17" s="48"/>
    </row>
    <row r="18" spans="1:3" ht="30" customHeight="1">
      <c r="A18" s="109" t="s">
        <v>829</v>
      </c>
      <c r="B18" s="218">
        <v>0</v>
      </c>
      <c r="C18" s="48"/>
    </row>
    <row r="19" spans="1:3" ht="30" customHeight="1">
      <c r="A19" s="109" t="s">
        <v>830</v>
      </c>
      <c r="B19" s="218">
        <v>0</v>
      </c>
      <c r="C19" s="48"/>
    </row>
    <row r="20" spans="1:3" ht="30" customHeight="1">
      <c r="A20" s="109" t="s">
        <v>831</v>
      </c>
      <c r="B20" s="218">
        <v>0</v>
      </c>
      <c r="C20" s="48"/>
    </row>
    <row r="21" spans="1:3" ht="30" customHeight="1">
      <c r="A21" s="191" t="s">
        <v>832</v>
      </c>
      <c r="B21" s="226">
        <f>MIN(B16,B17-B18)-B19</f>
        <v>0</v>
      </c>
      <c r="C21" s="48"/>
    </row>
    <row r="22" spans="1:3" ht="12.75" customHeight="1"/>
    <row r="23" spans="1:3" ht="12.75" customHeight="1"/>
    <row r="24" spans="1:3" ht="34.5" customHeight="1">
      <c r="A24" s="29" t="s">
        <v>833</v>
      </c>
    </row>
    <row r="25" spans="1:3" ht="13.5" customHeight="1"/>
    <row r="26" spans="1:3" ht="24.75" customHeight="1">
      <c r="A26" s="306" t="s">
        <v>822</v>
      </c>
      <c r="B26" s="411"/>
      <c r="C26" s="332"/>
    </row>
    <row r="27" spans="1:3" ht="15.75" customHeight="1">
      <c r="A27" s="29"/>
    </row>
    <row r="28" spans="1:3" ht="24.75" customHeight="1">
      <c r="A28" s="182" t="s">
        <v>823</v>
      </c>
      <c r="B28" s="144" t="e">
        <f>Lists!$G$32</f>
        <v>#N/A</v>
      </c>
    </row>
    <row r="29" spans="1:3" ht="24.75" customHeight="1">
      <c r="A29" s="307" t="s">
        <v>834</v>
      </c>
      <c r="B29" s="144" t="s">
        <v>90</v>
      </c>
    </row>
    <row r="30" spans="1:3" ht="15.75" customHeight="1">
      <c r="A30" s="29"/>
    </row>
    <row r="31" spans="1:3" ht="30" customHeight="1">
      <c r="A31" s="108" t="s">
        <v>835</v>
      </c>
      <c r="B31" s="412"/>
      <c r="C31" s="413"/>
    </row>
    <row r="32" spans="1:3" ht="30" customHeight="1">
      <c r="A32" s="308" t="s">
        <v>836</v>
      </c>
      <c r="B32" s="414" t="s">
        <v>197</v>
      </c>
      <c r="C32" s="319"/>
    </row>
    <row r="33" spans="1:3" ht="30" customHeight="1">
      <c r="A33" s="309" t="s">
        <v>662</v>
      </c>
      <c r="B33" s="15">
        <v>42736</v>
      </c>
      <c r="C33" s="16"/>
    </row>
    <row r="34" spans="1:3" ht="30" customHeight="1">
      <c r="A34" s="109" t="s">
        <v>827</v>
      </c>
      <c r="B34" s="218">
        <v>0</v>
      </c>
      <c r="C34" s="48"/>
    </row>
    <row r="35" spans="1:3" ht="30" customHeight="1">
      <c r="A35" s="109" t="s">
        <v>828</v>
      </c>
      <c r="B35" s="218">
        <v>0</v>
      </c>
      <c r="C35" s="48"/>
    </row>
    <row r="36" spans="1:3" ht="30" customHeight="1">
      <c r="A36" s="109" t="s">
        <v>829</v>
      </c>
      <c r="B36" s="218">
        <v>0</v>
      </c>
      <c r="C36" s="48"/>
    </row>
    <row r="37" spans="1:3" ht="30" customHeight="1">
      <c r="A37" s="109" t="s">
        <v>830</v>
      </c>
      <c r="B37" s="218">
        <v>0</v>
      </c>
      <c r="C37" s="48"/>
    </row>
    <row r="38" spans="1:3" ht="30" customHeight="1">
      <c r="A38" s="109" t="s">
        <v>831</v>
      </c>
      <c r="B38" s="218">
        <v>0</v>
      </c>
      <c r="C38" s="48"/>
    </row>
    <row r="39" spans="1:3" ht="30" customHeight="1">
      <c r="A39" s="191" t="s">
        <v>832</v>
      </c>
      <c r="B39" s="226">
        <f>MIN(B34,B35-B36)-B37</f>
        <v>0</v>
      </c>
      <c r="C39" s="48"/>
    </row>
    <row r="40" spans="1:3" ht="12.75" customHeight="1"/>
    <row r="41" spans="1:3" ht="12.75" customHeight="1"/>
    <row r="42" spans="1:3" ht="12.75" customHeight="1"/>
    <row r="43" spans="1:3" ht="12.75" customHeight="1"/>
    <row r="44" spans="1:3" ht="12.75" customHeight="1"/>
    <row r="45" spans="1:3" ht="12.75" customHeight="1"/>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26:C26"/>
    <mergeCell ref="B31:C31"/>
    <mergeCell ref="B32:C32"/>
    <mergeCell ref="B1:C1"/>
    <mergeCell ref="A5:C5"/>
    <mergeCell ref="B8:C8"/>
    <mergeCell ref="B13:C13"/>
    <mergeCell ref="B14:C14"/>
  </mergeCells>
  <dataValidations count="2">
    <dataValidation type="list" allowBlank="1" showInputMessage="1" showErrorMessage="1" prompt=" - " sqref="B14 B32" xr:uid="{00000000-0002-0000-2000-000000000000}">
      <formula1>casualty</formula1>
    </dataValidation>
    <dataValidation type="list" allowBlank="1" showInputMessage="1" showErrorMessage="1" prompt=" - " sqref="B11 B29" xr:uid="{00000000-0002-0000-2000-000001000000}">
      <formula1>"Yes,No"</formula1>
    </dataValidation>
  </dataValidations>
  <pageMargins left="0.7" right="0.7" top="0.75" bottom="0.75" header="0" footer="0"/>
  <pageSetup orientation="landscape"/>
  <legacy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1000"/>
  <sheetViews>
    <sheetView workbookViewId="0"/>
  </sheetViews>
  <sheetFormatPr defaultColWidth="14.42578125" defaultRowHeight="15" customHeight="1"/>
  <cols>
    <col min="1" max="1" width="44.85546875" customWidth="1"/>
    <col min="2" max="2" width="16.85546875" customWidth="1"/>
    <col min="3" max="3" width="24.85546875" customWidth="1"/>
    <col min="4" max="26" width="8" customWidth="1"/>
  </cols>
  <sheetData>
    <row r="1" spans="1:3" ht="64.5" customHeight="1">
      <c r="A1" s="1"/>
      <c r="B1" s="314" t="s">
        <v>837</v>
      </c>
      <c r="C1" s="311"/>
    </row>
    <row r="2" spans="1:3" ht="27" customHeight="1">
      <c r="A2" s="8" t="s">
        <v>18</v>
      </c>
      <c r="B2" s="11"/>
      <c r="C2" s="11"/>
    </row>
    <row r="3" spans="1:3" ht="27" customHeight="1">
      <c r="A3" s="76" t="str">
        <f>CONCATENATE(You!$B$8," - ",You!C$2," TAX YEAR")</f>
        <v xml:space="preserve"> -  TAX YEAR</v>
      </c>
      <c r="B3" s="11"/>
      <c r="C3" s="11"/>
    </row>
    <row r="4" spans="1:3" ht="19.5" customHeight="1"/>
    <row r="5" spans="1:3" ht="19.5" customHeight="1"/>
    <row r="6" spans="1:3" ht="19.5" customHeight="1"/>
    <row r="7" spans="1:3" ht="19.5" customHeight="1"/>
    <row r="8" spans="1:3" ht="19.5" customHeight="1"/>
    <row r="9" spans="1:3" ht="19.5" customHeight="1"/>
    <row r="10" spans="1:3" ht="19.5" customHeight="1"/>
    <row r="11" spans="1:3" ht="19.5" customHeight="1"/>
    <row r="12" spans="1:3" ht="19.5" customHeight="1"/>
    <row r="13" spans="1:3" ht="19.5" customHeight="1"/>
    <row r="14" spans="1:3" ht="19.5" customHeight="1"/>
    <row r="15" spans="1:3" ht="19.5" customHeight="1"/>
    <row r="16" spans="1:3" ht="19.5" customHeight="1"/>
    <row r="17" ht="19.5" customHeight="1"/>
    <row r="18" ht="19.5" customHeight="1"/>
    <row r="19" ht="19.5" customHeight="1"/>
    <row r="20" ht="19.5" customHeight="1"/>
    <row r="21" ht="19.5" customHeight="1"/>
    <row r="22" ht="19.5" customHeight="1"/>
    <row r="23" ht="19.5" customHeight="1"/>
    <row r="24" ht="19.5" customHeight="1"/>
    <row r="25" ht="19.5" customHeight="1"/>
    <row r="26" ht="19.5" customHeight="1"/>
    <row r="27" ht="19.5" customHeight="1"/>
    <row r="28" ht="19.5" customHeight="1"/>
    <row r="29" ht="19.5" customHeight="1"/>
    <row r="30" ht="19.5" customHeight="1"/>
    <row r="31" ht="19.5" customHeight="1"/>
    <row r="32"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1:C1"/>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6D7A8"/>
    <outlinePr summaryBelow="0" summaryRight="0"/>
  </sheetPr>
  <dimension ref="A1:O35"/>
  <sheetViews>
    <sheetView topLeftCell="A12" workbookViewId="0">
      <selection activeCell="H18" sqref="H18"/>
    </sheetView>
  </sheetViews>
  <sheetFormatPr defaultColWidth="14.42578125" defaultRowHeight="15" customHeight="1"/>
  <cols>
    <col min="2" max="2" width="17.85546875" customWidth="1"/>
    <col min="3" max="3" width="3.140625" customWidth="1"/>
    <col min="6" max="6" width="3.7109375" customWidth="1"/>
    <col min="7" max="7" width="21.85546875" customWidth="1"/>
    <col min="13" max="13" width="3.42578125" customWidth="1"/>
  </cols>
  <sheetData>
    <row r="1" spans="1:15" ht="65.25" customHeight="1">
      <c r="A1" s="417"/>
      <c r="B1" s="418"/>
      <c r="C1" s="418"/>
      <c r="D1" s="314" t="s">
        <v>143</v>
      </c>
      <c r="E1" s="311"/>
      <c r="F1" s="311"/>
    </row>
    <row r="2" spans="1:15" ht="37.5" customHeight="1">
      <c r="A2" s="352" t="s">
        <v>144</v>
      </c>
      <c r="B2" s="311"/>
      <c r="C2" s="311"/>
      <c r="D2" s="311"/>
      <c r="E2" s="311"/>
      <c r="F2" s="311"/>
      <c r="G2" s="311"/>
      <c r="H2" s="60"/>
    </row>
    <row r="3" spans="1:15" ht="22.5" customHeight="1">
      <c r="F3" s="60"/>
      <c r="G3" s="60"/>
      <c r="H3" s="60"/>
    </row>
    <row r="4" spans="1:15" ht="15.75">
      <c r="A4" s="353" t="s">
        <v>145</v>
      </c>
      <c r="B4" s="311"/>
      <c r="C4" s="62"/>
      <c r="D4" s="62" t="s">
        <v>146</v>
      </c>
      <c r="E4" s="62" t="s">
        <v>147</v>
      </c>
      <c r="F4" s="62" t="s">
        <v>148</v>
      </c>
      <c r="G4" s="62" t="s">
        <v>149</v>
      </c>
      <c r="I4" s="354" t="s">
        <v>150</v>
      </c>
      <c r="J4" s="311"/>
      <c r="K4" s="311"/>
      <c r="L4" s="311"/>
      <c r="M4" s="311"/>
      <c r="N4" s="311"/>
    </row>
    <row r="5" spans="1:15" ht="12.75">
      <c r="A5" s="313"/>
      <c r="B5" s="311"/>
      <c r="N5" s="63" t="s">
        <v>151</v>
      </c>
      <c r="O5" s="63" t="s">
        <v>152</v>
      </c>
    </row>
    <row r="6" spans="1:15" ht="12.75">
      <c r="A6" s="5" t="s">
        <v>153</v>
      </c>
      <c r="D6" s="64"/>
      <c r="E6" s="64"/>
      <c r="F6" s="64"/>
      <c r="G6" s="64"/>
      <c r="I6" s="5" t="s">
        <v>154</v>
      </c>
      <c r="N6" s="416"/>
      <c r="O6" s="416"/>
    </row>
    <row r="7" spans="1:15" ht="12.75">
      <c r="A7" s="5" t="s">
        <v>155</v>
      </c>
      <c r="D7" s="64"/>
      <c r="E7" s="64"/>
      <c r="F7" s="64"/>
      <c r="G7" s="64"/>
      <c r="I7" s="5" t="s">
        <v>156</v>
      </c>
      <c r="N7" s="416"/>
      <c r="O7" s="416"/>
    </row>
    <row r="8" spans="1:15" ht="12.75">
      <c r="A8" s="5" t="s">
        <v>157</v>
      </c>
      <c r="D8" s="64"/>
      <c r="E8" s="64"/>
      <c r="F8" s="64"/>
      <c r="G8" s="64"/>
      <c r="I8" s="5" t="s">
        <v>158</v>
      </c>
    </row>
    <row r="9" spans="1:15" ht="12.75">
      <c r="A9" s="5" t="s">
        <v>159</v>
      </c>
      <c r="D9" s="64"/>
      <c r="E9" s="64"/>
      <c r="F9" s="64"/>
      <c r="G9" s="64"/>
      <c r="I9" s="355"/>
      <c r="J9" s="356"/>
      <c r="K9" s="356"/>
      <c r="L9" s="356"/>
      <c r="M9" s="356"/>
      <c r="N9" s="356"/>
    </row>
    <row r="10" spans="1:15" ht="12.75">
      <c r="A10" s="5" t="s">
        <v>160</v>
      </c>
      <c r="D10" s="64"/>
      <c r="E10" s="64"/>
      <c r="F10" s="64"/>
      <c r="G10" s="64"/>
      <c r="I10" s="355"/>
      <c r="J10" s="356"/>
      <c r="K10" s="356"/>
      <c r="L10" s="356"/>
      <c r="M10" s="356"/>
      <c r="N10" s="356"/>
    </row>
    <row r="11" spans="1:15" ht="12.75">
      <c r="A11" s="345" t="s">
        <v>161</v>
      </c>
      <c r="B11" s="346"/>
      <c r="D11" s="64"/>
      <c r="E11" s="64"/>
      <c r="F11" s="64"/>
      <c r="G11" s="64"/>
      <c r="I11" s="355"/>
      <c r="J11" s="356"/>
      <c r="K11" s="356"/>
      <c r="L11" s="356"/>
      <c r="M11" s="356"/>
      <c r="N11" s="356"/>
    </row>
    <row r="12" spans="1:15" ht="15" customHeight="1">
      <c r="A12" s="347"/>
      <c r="B12" s="348"/>
      <c r="D12" s="64"/>
      <c r="E12" s="64"/>
      <c r="F12" s="64"/>
      <c r="G12" s="64"/>
      <c r="I12" s="355"/>
      <c r="J12" s="356"/>
      <c r="K12" s="356"/>
      <c r="L12" s="356"/>
      <c r="M12" s="356"/>
      <c r="N12" s="356"/>
    </row>
    <row r="13" spans="1:15" ht="12.75">
      <c r="A13" s="347"/>
      <c r="B13" s="348"/>
      <c r="D13" s="64"/>
      <c r="E13" s="64"/>
      <c r="F13" s="64"/>
      <c r="G13" s="64"/>
      <c r="I13" s="355"/>
      <c r="J13" s="356"/>
      <c r="K13" s="356"/>
      <c r="L13" s="356"/>
      <c r="M13" s="356"/>
      <c r="N13" s="356"/>
    </row>
    <row r="14" spans="1:15" ht="12.75">
      <c r="A14" s="349"/>
      <c r="B14" s="350"/>
      <c r="D14" s="64"/>
      <c r="E14" s="64"/>
      <c r="F14" s="64"/>
      <c r="G14" s="64"/>
      <c r="I14" s="355"/>
      <c r="J14" s="356"/>
      <c r="K14" s="356"/>
      <c r="L14" s="356"/>
      <c r="M14" s="356"/>
      <c r="N14" s="356"/>
    </row>
    <row r="15" spans="1:15" ht="12.75">
      <c r="A15" s="5" t="s">
        <v>162</v>
      </c>
      <c r="D15" s="64"/>
      <c r="E15" s="64"/>
      <c r="F15" s="64"/>
      <c r="G15" s="64"/>
    </row>
    <row r="16" spans="1:15" ht="15.75">
      <c r="A16" s="5" t="s">
        <v>163</v>
      </c>
      <c r="D16" s="64"/>
      <c r="E16" s="64"/>
      <c r="F16" s="64"/>
      <c r="G16" s="64"/>
      <c r="I16" s="354" t="s">
        <v>164</v>
      </c>
      <c r="J16" s="311"/>
      <c r="K16" s="311"/>
      <c r="L16" s="311"/>
      <c r="M16" s="311"/>
      <c r="N16" s="311"/>
    </row>
    <row r="17" spans="1:15" ht="12.75">
      <c r="N17" s="63" t="s">
        <v>151</v>
      </c>
      <c r="O17" s="63" t="s">
        <v>152</v>
      </c>
    </row>
    <row r="18" spans="1:15" ht="12.75">
      <c r="A18" s="351" t="s">
        <v>165</v>
      </c>
      <c r="B18" s="311"/>
      <c r="C18" s="3"/>
      <c r="D18" s="3" t="s">
        <v>146</v>
      </c>
      <c r="E18" s="3" t="s">
        <v>147</v>
      </c>
      <c r="F18" s="3" t="s">
        <v>148</v>
      </c>
      <c r="G18" s="3" t="s">
        <v>149</v>
      </c>
      <c r="I18" s="5" t="s">
        <v>166</v>
      </c>
      <c r="N18" s="416"/>
      <c r="O18" s="416"/>
    </row>
    <row r="19" spans="1:15" ht="12.75">
      <c r="A19" s="313"/>
      <c r="B19" s="311"/>
      <c r="I19" s="5" t="s">
        <v>167</v>
      </c>
    </row>
    <row r="20" spans="1:15" ht="12.75">
      <c r="A20" s="5" t="s">
        <v>153</v>
      </c>
      <c r="D20" s="64"/>
      <c r="E20" s="64"/>
      <c r="F20" s="64"/>
      <c r="G20" s="64"/>
      <c r="I20" s="355"/>
      <c r="J20" s="356"/>
      <c r="K20" s="356"/>
      <c r="L20" s="356"/>
      <c r="M20" s="356"/>
      <c r="N20" s="356"/>
    </row>
    <row r="21" spans="1:15" ht="12.75">
      <c r="A21" s="5" t="s">
        <v>155</v>
      </c>
      <c r="D21" s="64"/>
      <c r="E21" s="64"/>
      <c r="F21" s="64"/>
      <c r="G21" s="64"/>
      <c r="I21" s="355"/>
      <c r="J21" s="356"/>
      <c r="K21" s="356"/>
      <c r="L21" s="356"/>
      <c r="M21" s="356"/>
      <c r="N21" s="356"/>
    </row>
    <row r="22" spans="1:15" ht="12.75">
      <c r="A22" s="5" t="s">
        <v>157</v>
      </c>
      <c r="D22" s="64"/>
      <c r="E22" s="64"/>
      <c r="F22" s="64"/>
      <c r="G22" s="64"/>
      <c r="I22" s="355"/>
      <c r="J22" s="356"/>
      <c r="K22" s="356"/>
      <c r="L22" s="356"/>
      <c r="M22" s="356"/>
      <c r="N22" s="356"/>
    </row>
    <row r="23" spans="1:15" ht="12.75">
      <c r="A23" s="5" t="s">
        <v>159</v>
      </c>
      <c r="D23" s="64"/>
      <c r="E23" s="64"/>
      <c r="F23" s="64"/>
      <c r="G23" s="64"/>
      <c r="I23" s="355"/>
      <c r="J23" s="356"/>
      <c r="K23" s="356"/>
      <c r="L23" s="356"/>
      <c r="M23" s="356"/>
      <c r="N23" s="356"/>
    </row>
    <row r="24" spans="1:15" ht="12.75">
      <c r="A24" s="5" t="s">
        <v>160</v>
      </c>
      <c r="D24" s="64"/>
      <c r="E24" s="64"/>
      <c r="F24" s="64"/>
      <c r="G24" s="64"/>
      <c r="I24" s="355"/>
      <c r="J24" s="356"/>
      <c r="K24" s="356"/>
      <c r="L24" s="356"/>
      <c r="M24" s="356"/>
      <c r="N24" s="356"/>
    </row>
    <row r="25" spans="1:15" ht="12.75">
      <c r="A25" s="345" t="s">
        <v>161</v>
      </c>
      <c r="B25" s="346"/>
      <c r="D25" s="64"/>
      <c r="E25" s="64"/>
      <c r="F25" s="64"/>
      <c r="G25" s="64"/>
      <c r="I25" s="355"/>
      <c r="J25" s="356"/>
      <c r="K25" s="356"/>
      <c r="L25" s="356"/>
      <c r="M25" s="356"/>
      <c r="N25" s="356"/>
    </row>
    <row r="26" spans="1:15" ht="12.75">
      <c r="A26" s="347"/>
      <c r="B26" s="348"/>
      <c r="D26" s="64"/>
      <c r="E26" s="64"/>
      <c r="F26" s="64"/>
      <c r="G26" s="64"/>
    </row>
    <row r="27" spans="1:15" ht="12.75">
      <c r="A27" s="347"/>
      <c r="B27" s="348"/>
      <c r="D27" s="64"/>
      <c r="E27" s="64"/>
      <c r="F27" s="64"/>
      <c r="G27" s="64"/>
      <c r="N27" s="63" t="s">
        <v>151</v>
      </c>
      <c r="O27" s="63" t="s">
        <v>152</v>
      </c>
    </row>
    <row r="28" spans="1:15" ht="12.75">
      <c r="A28" s="349"/>
      <c r="B28" s="350"/>
      <c r="D28" s="64"/>
      <c r="E28" s="64"/>
      <c r="F28" s="64"/>
      <c r="G28" s="64"/>
      <c r="I28" s="5" t="s">
        <v>168</v>
      </c>
      <c r="N28" s="416"/>
      <c r="O28" s="416"/>
    </row>
    <row r="29" spans="1:15" ht="12.75">
      <c r="A29" s="5" t="s">
        <v>162</v>
      </c>
      <c r="D29" s="64"/>
      <c r="E29" s="64"/>
      <c r="F29" s="64"/>
      <c r="G29" s="64"/>
      <c r="I29" s="5" t="s">
        <v>169</v>
      </c>
    </row>
    <row r="30" spans="1:15" ht="12.75">
      <c r="I30" s="355"/>
      <c r="J30" s="356"/>
      <c r="K30" s="356"/>
      <c r="L30" s="356"/>
      <c r="M30" s="356"/>
      <c r="N30" s="356"/>
    </row>
    <row r="31" spans="1:15" ht="12.75">
      <c r="I31" s="355"/>
      <c r="J31" s="356"/>
      <c r="K31" s="356"/>
      <c r="L31" s="356"/>
      <c r="M31" s="356"/>
      <c r="N31" s="356"/>
    </row>
    <row r="32" spans="1:15" ht="12.75">
      <c r="I32" s="355"/>
      <c r="J32" s="356"/>
      <c r="K32" s="356"/>
      <c r="L32" s="356"/>
      <c r="M32" s="356"/>
      <c r="N32" s="356"/>
    </row>
    <row r="33" spans="9:14" ht="12.75">
      <c r="I33" s="355"/>
      <c r="J33" s="356"/>
      <c r="K33" s="356"/>
      <c r="L33" s="356"/>
      <c r="M33" s="356"/>
      <c r="N33" s="356"/>
    </row>
    <row r="34" spans="9:14" ht="12.75">
      <c r="I34" s="355"/>
      <c r="J34" s="356"/>
      <c r="K34" s="356"/>
      <c r="L34" s="356"/>
      <c r="M34" s="356"/>
      <c r="N34" s="356"/>
    </row>
    <row r="35" spans="9:14" ht="12.75">
      <c r="I35" s="355"/>
      <c r="J35" s="356"/>
      <c r="K35" s="356"/>
      <c r="L35" s="356"/>
      <c r="M35" s="356"/>
      <c r="N35" s="356"/>
    </row>
  </sheetData>
  <mergeCells count="29">
    <mergeCell ref="I34:N34"/>
    <mergeCell ref="I35:N35"/>
    <mergeCell ref="I22:N22"/>
    <mergeCell ref="I23:N23"/>
    <mergeCell ref="I24:N24"/>
    <mergeCell ref="I25:N25"/>
    <mergeCell ref="I30:N30"/>
    <mergeCell ref="I31:N31"/>
    <mergeCell ref="I32:N32"/>
    <mergeCell ref="I14:N14"/>
    <mergeCell ref="I16:N16"/>
    <mergeCell ref="I20:N20"/>
    <mergeCell ref="I21:N21"/>
    <mergeCell ref="I33:N33"/>
    <mergeCell ref="I9:N9"/>
    <mergeCell ref="I10:N10"/>
    <mergeCell ref="I11:N11"/>
    <mergeCell ref="I12:N12"/>
    <mergeCell ref="I13:N13"/>
    <mergeCell ref="A1:C1"/>
    <mergeCell ref="D1:F1"/>
    <mergeCell ref="A2:G2"/>
    <mergeCell ref="A4:B4"/>
    <mergeCell ref="I4:N4"/>
    <mergeCell ref="A5:B5"/>
    <mergeCell ref="A11:B14"/>
    <mergeCell ref="A18:B18"/>
    <mergeCell ref="A19:B19"/>
    <mergeCell ref="A25:B2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00"/>
  <sheetViews>
    <sheetView workbookViewId="0"/>
  </sheetViews>
  <sheetFormatPr defaultColWidth="14.42578125" defaultRowHeight="15" customHeight="1"/>
  <cols>
    <col min="1" max="1" width="36.140625" customWidth="1"/>
    <col min="2" max="3" width="8" customWidth="1"/>
    <col min="4" max="8" width="15.7109375" customWidth="1"/>
    <col min="9" max="9" width="20.7109375" customWidth="1"/>
    <col min="10" max="10" width="15.7109375" customWidth="1"/>
    <col min="11" max="26" width="8" customWidth="1"/>
  </cols>
  <sheetData>
    <row r="1" spans="1:10" ht="12.75" customHeight="1"/>
    <row r="2" spans="1:10" ht="12.75" customHeight="1"/>
    <row r="3" spans="1:10" ht="12.75" customHeight="1"/>
    <row r="4" spans="1:10" ht="19.5" customHeight="1">
      <c r="A4" s="65" t="s">
        <v>40</v>
      </c>
      <c r="D4" s="357" t="s">
        <v>170</v>
      </c>
      <c r="E4" s="311"/>
      <c r="F4" s="311"/>
      <c r="G4" s="311"/>
      <c r="I4" s="357" t="s">
        <v>171</v>
      </c>
      <c r="J4" s="311"/>
    </row>
    <row r="5" spans="1:10" ht="19.5" customHeight="1">
      <c r="A5" s="48" t="s">
        <v>172</v>
      </c>
      <c r="D5" s="66" t="s">
        <v>173</v>
      </c>
      <c r="E5" s="66" t="s">
        <v>174</v>
      </c>
      <c r="F5" s="66" t="s">
        <v>175</v>
      </c>
      <c r="G5" s="66" t="s">
        <v>176</v>
      </c>
      <c r="I5" s="67" t="s">
        <v>173</v>
      </c>
      <c r="J5" s="67" t="s">
        <v>177</v>
      </c>
    </row>
    <row r="6" spans="1:10" ht="19.5" customHeight="1">
      <c r="A6" s="48" t="s">
        <v>178</v>
      </c>
      <c r="D6" s="67">
        <v>2025</v>
      </c>
      <c r="E6" s="67">
        <v>365</v>
      </c>
      <c r="F6" s="68">
        <f t="shared" ref="F6:F30" si="0">F7+E7</f>
        <v>45658</v>
      </c>
      <c r="G6" s="69">
        <f t="shared" ref="G6:G32" si="1">F6</f>
        <v>45658</v>
      </c>
      <c r="I6" s="67">
        <v>2025</v>
      </c>
      <c r="J6" s="70"/>
    </row>
    <row r="7" spans="1:10" ht="19.5" customHeight="1">
      <c r="A7" s="48" t="s">
        <v>41</v>
      </c>
      <c r="D7" s="67">
        <v>2024</v>
      </c>
      <c r="E7" s="67">
        <v>366</v>
      </c>
      <c r="F7" s="68">
        <f t="shared" si="0"/>
        <v>45292</v>
      </c>
      <c r="G7" s="69">
        <f t="shared" si="1"/>
        <v>45292</v>
      </c>
      <c r="I7" s="67">
        <v>2024</v>
      </c>
      <c r="J7" s="70"/>
    </row>
    <row r="8" spans="1:10" ht="19.5" customHeight="1">
      <c r="A8" s="48" t="s">
        <v>179</v>
      </c>
      <c r="D8" s="67">
        <v>2023</v>
      </c>
      <c r="E8" s="67">
        <v>365</v>
      </c>
      <c r="F8" s="68">
        <f t="shared" si="0"/>
        <v>44927</v>
      </c>
      <c r="G8" s="69">
        <f t="shared" si="1"/>
        <v>44927</v>
      </c>
      <c r="I8" s="67">
        <v>2023</v>
      </c>
      <c r="J8" s="70"/>
    </row>
    <row r="9" spans="1:10" ht="19.5" customHeight="1">
      <c r="A9" s="48" t="s">
        <v>180</v>
      </c>
      <c r="D9" s="67">
        <v>2022</v>
      </c>
      <c r="E9" s="67">
        <v>365</v>
      </c>
      <c r="F9" s="68">
        <f t="shared" si="0"/>
        <v>44562</v>
      </c>
      <c r="G9" s="69">
        <f t="shared" si="1"/>
        <v>44562</v>
      </c>
      <c r="I9" s="67">
        <v>2022</v>
      </c>
      <c r="J9" s="70"/>
    </row>
    <row r="10" spans="1:10" ht="19.5" customHeight="1">
      <c r="D10" s="67">
        <v>2021</v>
      </c>
      <c r="E10" s="67">
        <v>365</v>
      </c>
      <c r="F10" s="68">
        <f t="shared" si="0"/>
        <v>44197</v>
      </c>
      <c r="G10" s="69">
        <f t="shared" si="1"/>
        <v>44197</v>
      </c>
      <c r="I10" s="67">
        <v>2021</v>
      </c>
      <c r="J10" s="70"/>
    </row>
    <row r="11" spans="1:10" ht="19.5" customHeight="1">
      <c r="D11" s="67">
        <v>2020</v>
      </c>
      <c r="E11" s="67">
        <v>366</v>
      </c>
      <c r="F11" s="68">
        <f t="shared" si="0"/>
        <v>43831</v>
      </c>
      <c r="G11" s="69">
        <f t="shared" si="1"/>
        <v>43831</v>
      </c>
      <c r="I11" s="67">
        <v>2020</v>
      </c>
      <c r="J11" s="70">
        <v>3.2989999999999999</v>
      </c>
    </row>
    <row r="12" spans="1:10" ht="19.5" customHeight="1">
      <c r="A12" s="65" t="s">
        <v>181</v>
      </c>
      <c r="D12" s="67">
        <v>2019</v>
      </c>
      <c r="E12" s="67">
        <v>365</v>
      </c>
      <c r="F12" s="68">
        <f t="shared" si="0"/>
        <v>43466</v>
      </c>
      <c r="G12" s="69">
        <f t="shared" si="1"/>
        <v>43466</v>
      </c>
      <c r="I12" s="67">
        <v>2019</v>
      </c>
      <c r="J12" s="70">
        <v>3.2989999999999999</v>
      </c>
    </row>
    <row r="13" spans="1:10" ht="19.5" customHeight="1">
      <c r="A13" s="21">
        <f>You!B6</f>
        <v>0</v>
      </c>
      <c r="D13" s="67">
        <v>2018</v>
      </c>
      <c r="E13" s="67">
        <v>365</v>
      </c>
      <c r="F13" s="68">
        <f t="shared" si="0"/>
        <v>43101</v>
      </c>
      <c r="G13" s="69">
        <f t="shared" si="1"/>
        <v>43101</v>
      </c>
      <c r="I13" s="67">
        <v>2018</v>
      </c>
      <c r="J13" s="70">
        <v>3.2989999999999999</v>
      </c>
    </row>
    <row r="14" spans="1:10" ht="19.5" customHeight="1">
      <c r="A14" s="21">
        <f>You!B22</f>
        <v>0</v>
      </c>
      <c r="D14" s="67">
        <v>2017</v>
      </c>
      <c r="E14" s="67">
        <v>365</v>
      </c>
      <c r="F14" s="68">
        <f t="shared" si="0"/>
        <v>42736</v>
      </c>
      <c r="G14" s="69">
        <f t="shared" si="1"/>
        <v>42736</v>
      </c>
      <c r="I14" s="67">
        <v>2017</v>
      </c>
      <c r="J14" s="70">
        <v>2.9990000000000001</v>
      </c>
    </row>
    <row r="15" spans="1:10" ht="19.5" customHeight="1">
      <c r="A15" s="1" t="str">
        <f>CONCATENATE(You!B6," &amp; ",You!B22)</f>
        <v xml:space="preserve"> &amp; </v>
      </c>
      <c r="D15" s="67">
        <v>2016</v>
      </c>
      <c r="E15" s="67">
        <v>366</v>
      </c>
      <c r="F15" s="68">
        <f t="shared" si="0"/>
        <v>42370</v>
      </c>
      <c r="G15" s="69">
        <f t="shared" si="1"/>
        <v>42370</v>
      </c>
      <c r="I15" s="67">
        <v>2016</v>
      </c>
      <c r="J15" s="70">
        <v>2.9990000000000001</v>
      </c>
    </row>
    <row r="16" spans="1:10" ht="19.5" customHeight="1">
      <c r="D16" s="67">
        <v>2015</v>
      </c>
      <c r="E16" s="67">
        <v>365</v>
      </c>
      <c r="F16" s="68">
        <f t="shared" si="0"/>
        <v>42005</v>
      </c>
      <c r="G16" s="69">
        <f t="shared" si="1"/>
        <v>42005</v>
      </c>
      <c r="I16" s="67">
        <v>2015</v>
      </c>
      <c r="J16" s="70">
        <v>3.6989999999999998</v>
      </c>
    </row>
    <row r="17" spans="1:10" ht="19.5" customHeight="1">
      <c r="D17" s="67">
        <v>2014</v>
      </c>
      <c r="E17" s="67">
        <v>365</v>
      </c>
      <c r="F17" s="68">
        <f t="shared" si="0"/>
        <v>41640</v>
      </c>
      <c r="G17" s="69">
        <f t="shared" si="1"/>
        <v>41640</v>
      </c>
      <c r="I17" s="67">
        <v>2014</v>
      </c>
      <c r="J17" s="70">
        <v>3.899</v>
      </c>
    </row>
    <row r="18" spans="1:10" ht="19.5" customHeight="1">
      <c r="A18" s="65" t="s">
        <v>182</v>
      </c>
      <c r="D18" s="67">
        <v>2013</v>
      </c>
      <c r="E18" s="67">
        <v>365</v>
      </c>
      <c r="F18" s="68">
        <f t="shared" si="0"/>
        <v>41275</v>
      </c>
      <c r="G18" s="69">
        <f t="shared" si="1"/>
        <v>41275</v>
      </c>
      <c r="I18" s="67">
        <v>2013</v>
      </c>
      <c r="J18" s="70">
        <v>3.899</v>
      </c>
    </row>
    <row r="19" spans="1:10" ht="19.5" customHeight="1">
      <c r="A19" s="21">
        <f>You!B6</f>
        <v>0</v>
      </c>
      <c r="D19" s="67">
        <v>2012</v>
      </c>
      <c r="E19" s="67">
        <v>366</v>
      </c>
      <c r="F19" s="68">
        <f t="shared" si="0"/>
        <v>40909</v>
      </c>
      <c r="G19" s="69">
        <f t="shared" si="1"/>
        <v>40909</v>
      </c>
      <c r="I19" s="67">
        <v>2012</v>
      </c>
      <c r="J19" s="70">
        <v>3.899</v>
      </c>
    </row>
    <row r="20" spans="1:10" ht="19.5" customHeight="1">
      <c r="A20" s="21">
        <f>You!B22</f>
        <v>0</v>
      </c>
      <c r="D20" s="67">
        <v>2011</v>
      </c>
      <c r="E20" s="67">
        <v>365</v>
      </c>
      <c r="F20" s="68">
        <f t="shared" si="0"/>
        <v>40544</v>
      </c>
      <c r="G20" s="69">
        <f t="shared" si="1"/>
        <v>40544</v>
      </c>
      <c r="I20" s="67">
        <v>2011</v>
      </c>
      <c r="J20" s="70">
        <v>3.899</v>
      </c>
    </row>
    <row r="21" spans="1:10" ht="19.5" customHeight="1">
      <c r="A21" s="21">
        <f>You!B58</f>
        <v>0</v>
      </c>
      <c r="D21" s="67">
        <v>2010</v>
      </c>
      <c r="E21" s="67">
        <v>365</v>
      </c>
      <c r="F21" s="68">
        <f t="shared" si="0"/>
        <v>40179</v>
      </c>
      <c r="G21" s="69">
        <f t="shared" si="1"/>
        <v>40179</v>
      </c>
      <c r="I21" s="67">
        <v>2010</v>
      </c>
      <c r="J21" s="70">
        <v>3.4990000000000001</v>
      </c>
    </row>
    <row r="22" spans="1:10" ht="19.5" customHeight="1">
      <c r="A22" s="21">
        <f>You!B70</f>
        <v>0</v>
      </c>
      <c r="D22" s="67">
        <v>2009</v>
      </c>
      <c r="E22" s="67">
        <v>365</v>
      </c>
      <c r="F22" s="68">
        <f t="shared" si="0"/>
        <v>39814</v>
      </c>
      <c r="G22" s="69">
        <f t="shared" si="1"/>
        <v>39814</v>
      </c>
      <c r="I22" s="67">
        <v>2009</v>
      </c>
      <c r="J22" s="70">
        <v>3.2989999999999999</v>
      </c>
    </row>
    <row r="23" spans="1:10" ht="19.5" customHeight="1">
      <c r="A23" s="21" t="e">
        <f>You!#REF!</f>
        <v>#REF!</v>
      </c>
      <c r="D23" s="67">
        <v>2008</v>
      </c>
      <c r="E23" s="67">
        <v>366</v>
      </c>
      <c r="F23" s="68">
        <f t="shared" si="0"/>
        <v>39448</v>
      </c>
      <c r="G23" s="69">
        <f t="shared" si="1"/>
        <v>39448</v>
      </c>
      <c r="I23" s="67">
        <v>2008</v>
      </c>
      <c r="J23" s="70">
        <v>4.2990000000000004</v>
      </c>
    </row>
    <row r="24" spans="1:10" ht="19.5" customHeight="1">
      <c r="A24" s="21" t="e">
        <f>You!#REF!</f>
        <v>#REF!</v>
      </c>
      <c r="D24" s="67">
        <v>2007</v>
      </c>
      <c r="E24" s="67">
        <v>365</v>
      </c>
      <c r="F24" s="68">
        <f t="shared" si="0"/>
        <v>39083</v>
      </c>
      <c r="G24" s="69">
        <f t="shared" si="1"/>
        <v>39083</v>
      </c>
      <c r="I24" s="67">
        <v>2007</v>
      </c>
      <c r="J24" s="70">
        <v>3.2989999999999999</v>
      </c>
    </row>
    <row r="25" spans="1:10" ht="19.5" customHeight="1">
      <c r="A25" s="21" t="e">
        <f>You!#REF!</f>
        <v>#REF!</v>
      </c>
      <c r="D25" s="67">
        <v>2006</v>
      </c>
      <c r="E25" s="67">
        <v>365</v>
      </c>
      <c r="F25" s="68">
        <f t="shared" si="0"/>
        <v>38718</v>
      </c>
      <c r="G25" s="69">
        <f t="shared" si="1"/>
        <v>38718</v>
      </c>
      <c r="I25" s="67">
        <v>2006</v>
      </c>
      <c r="J25" s="70">
        <v>3.0990000000000002</v>
      </c>
    </row>
    <row r="26" spans="1:10" ht="19.5" customHeight="1">
      <c r="D26" s="67">
        <v>2005</v>
      </c>
      <c r="E26" s="67">
        <v>365</v>
      </c>
      <c r="F26" s="68">
        <f t="shared" si="0"/>
        <v>38353</v>
      </c>
      <c r="G26" s="69">
        <f t="shared" si="1"/>
        <v>38353</v>
      </c>
      <c r="I26" s="67">
        <v>2005</v>
      </c>
      <c r="J26" s="70">
        <v>2.7989999999999999</v>
      </c>
    </row>
    <row r="27" spans="1:10" ht="19.5" customHeight="1">
      <c r="D27" s="67">
        <v>2004</v>
      </c>
      <c r="E27" s="67">
        <v>366</v>
      </c>
      <c r="F27" s="68">
        <f t="shared" si="0"/>
        <v>37987</v>
      </c>
      <c r="G27" s="69">
        <f t="shared" si="1"/>
        <v>37987</v>
      </c>
      <c r="I27" s="67">
        <v>2004</v>
      </c>
      <c r="J27" s="70">
        <v>2.2989999999999999</v>
      </c>
    </row>
    <row r="28" spans="1:10" ht="19.5" customHeight="1">
      <c r="D28" s="67">
        <v>2003</v>
      </c>
      <c r="E28" s="67">
        <v>365</v>
      </c>
      <c r="F28" s="68">
        <f t="shared" si="0"/>
        <v>37622</v>
      </c>
      <c r="G28" s="69">
        <f t="shared" si="1"/>
        <v>37622</v>
      </c>
      <c r="I28" s="67">
        <v>2003</v>
      </c>
      <c r="J28" s="70">
        <v>1.9990000000000001</v>
      </c>
    </row>
    <row r="29" spans="1:10" ht="19.5" customHeight="1">
      <c r="D29" s="67">
        <v>2002</v>
      </c>
      <c r="E29" s="67">
        <v>365</v>
      </c>
      <c r="F29" s="68">
        <f t="shared" si="0"/>
        <v>37257</v>
      </c>
      <c r="G29" s="69">
        <f t="shared" si="1"/>
        <v>37257</v>
      </c>
      <c r="I29" s="67">
        <v>2002</v>
      </c>
      <c r="J29" s="70">
        <v>1.7989999999999999</v>
      </c>
    </row>
    <row r="30" spans="1:10" ht="19.5" customHeight="1">
      <c r="D30" s="67">
        <v>2001</v>
      </c>
      <c r="E30" s="67">
        <v>365</v>
      </c>
      <c r="F30" s="68">
        <f t="shared" si="0"/>
        <v>36892</v>
      </c>
      <c r="G30" s="69">
        <f t="shared" si="1"/>
        <v>36892</v>
      </c>
      <c r="I30" s="67">
        <v>2001</v>
      </c>
      <c r="J30" s="70">
        <v>1.899</v>
      </c>
    </row>
    <row r="31" spans="1:10" ht="19.5" customHeight="1">
      <c r="D31" s="67">
        <v>2000</v>
      </c>
      <c r="E31" s="67">
        <v>366</v>
      </c>
      <c r="F31" s="68">
        <v>36526</v>
      </c>
      <c r="G31" s="69">
        <f t="shared" si="1"/>
        <v>36526</v>
      </c>
      <c r="I31" s="67">
        <v>2000</v>
      </c>
      <c r="J31" s="70">
        <v>1.899</v>
      </c>
    </row>
    <row r="32" spans="1:10" ht="34.5" customHeight="1">
      <c r="D32" s="358" t="s">
        <v>183</v>
      </c>
      <c r="E32" s="335"/>
      <c r="F32" s="71" t="e">
        <f>VLOOKUP(You!$C$2,Year,3,FALSE)</f>
        <v>#N/A</v>
      </c>
      <c r="G32" s="72" t="e">
        <f t="shared" si="1"/>
        <v>#N/A</v>
      </c>
      <c r="I32" s="73" t="s">
        <v>184</v>
      </c>
      <c r="J32" s="74" t="e">
        <f>VLOOKUP(You!$C$2,gas,2,FALSE)</f>
        <v>#N/A</v>
      </c>
    </row>
    <row r="33" spans="1:8" ht="19.5" customHeight="1"/>
    <row r="34" spans="1:8" ht="19.5" customHeight="1"/>
    <row r="35" spans="1:8" ht="19.5" customHeight="1">
      <c r="A35" s="65" t="s">
        <v>185</v>
      </c>
      <c r="D35" s="357" t="s">
        <v>186</v>
      </c>
      <c r="E35" s="311"/>
      <c r="F35" s="311"/>
      <c r="G35" s="311"/>
      <c r="H35" s="311"/>
    </row>
    <row r="36" spans="1:8" ht="19.5" customHeight="1">
      <c r="A36" s="48" t="s">
        <v>187</v>
      </c>
      <c r="D36" s="66" t="s">
        <v>173</v>
      </c>
      <c r="E36" s="75" t="s">
        <v>188</v>
      </c>
      <c r="F36" s="75" t="s">
        <v>189</v>
      </c>
      <c r="G36" s="75" t="s">
        <v>190</v>
      </c>
      <c r="H36" s="75" t="s">
        <v>191</v>
      </c>
    </row>
    <row r="37" spans="1:8" ht="19.5" customHeight="1">
      <c r="A37" s="48" t="s">
        <v>192</v>
      </c>
      <c r="D37" s="67">
        <v>2025</v>
      </c>
      <c r="E37" s="67">
        <v>104</v>
      </c>
      <c r="F37" s="67">
        <v>165</v>
      </c>
      <c r="G37" s="67">
        <v>257</v>
      </c>
      <c r="H37" s="67">
        <v>379</v>
      </c>
    </row>
    <row r="38" spans="1:8" ht="19.5" customHeight="1">
      <c r="A38" s="48" t="s">
        <v>193</v>
      </c>
      <c r="D38" s="66">
        <v>2024</v>
      </c>
      <c r="E38" s="67">
        <v>105</v>
      </c>
      <c r="F38" s="67">
        <v>166</v>
      </c>
      <c r="G38" s="67">
        <v>258</v>
      </c>
      <c r="H38" s="67">
        <v>380</v>
      </c>
    </row>
    <row r="39" spans="1:8" ht="19.5" customHeight="1">
      <c r="A39" s="48" t="s">
        <v>194</v>
      </c>
      <c r="D39" s="67">
        <v>2023</v>
      </c>
      <c r="E39" s="67">
        <v>104</v>
      </c>
      <c r="F39" s="67">
        <v>165</v>
      </c>
      <c r="G39" s="67">
        <v>257</v>
      </c>
      <c r="H39" s="67">
        <v>379</v>
      </c>
    </row>
    <row r="40" spans="1:8" ht="19.5" customHeight="1">
      <c r="A40" s="48" t="s">
        <v>195</v>
      </c>
      <c r="D40" s="67">
        <v>2022</v>
      </c>
      <c r="E40" s="67">
        <v>104</v>
      </c>
      <c r="F40" s="67">
        <v>165</v>
      </c>
      <c r="G40" s="67">
        <v>257</v>
      </c>
      <c r="H40" s="67">
        <v>379</v>
      </c>
    </row>
    <row r="41" spans="1:8" ht="19.5" customHeight="1">
      <c r="D41" s="67">
        <v>2021</v>
      </c>
      <c r="E41" s="67">
        <v>104</v>
      </c>
      <c r="F41" s="67">
        <v>165</v>
      </c>
      <c r="G41" s="67">
        <v>257</v>
      </c>
      <c r="H41" s="67">
        <v>379</v>
      </c>
    </row>
    <row r="42" spans="1:8" ht="19.5" customHeight="1">
      <c r="D42" s="66">
        <v>2020</v>
      </c>
      <c r="E42" s="67">
        <v>105</v>
      </c>
      <c r="F42" s="67">
        <v>166</v>
      </c>
      <c r="G42" s="67">
        <v>258</v>
      </c>
      <c r="H42" s="67">
        <v>380</v>
      </c>
    </row>
    <row r="43" spans="1:8" ht="19.5" customHeight="1">
      <c r="D43" s="67">
        <v>2019</v>
      </c>
      <c r="E43" s="67">
        <v>104</v>
      </c>
      <c r="F43" s="67">
        <v>165</v>
      </c>
      <c r="G43" s="67">
        <v>257</v>
      </c>
      <c r="H43" s="67">
        <v>379</v>
      </c>
    </row>
    <row r="44" spans="1:8" ht="19.5" customHeight="1">
      <c r="A44" s="65" t="s">
        <v>196</v>
      </c>
      <c r="D44" s="67">
        <v>2018</v>
      </c>
      <c r="E44" s="67">
        <v>104</v>
      </c>
      <c r="F44" s="67">
        <v>165</v>
      </c>
      <c r="G44" s="67">
        <v>257</v>
      </c>
      <c r="H44" s="67">
        <v>379</v>
      </c>
    </row>
    <row r="45" spans="1:8" ht="19.5" customHeight="1">
      <c r="A45" s="48" t="s">
        <v>197</v>
      </c>
      <c r="D45" s="67">
        <v>2017</v>
      </c>
      <c r="E45" s="67">
        <v>104</v>
      </c>
      <c r="F45" s="67">
        <v>165</v>
      </c>
      <c r="G45" s="67">
        <v>257</v>
      </c>
      <c r="H45" s="67">
        <v>379</v>
      </c>
    </row>
    <row r="46" spans="1:8" ht="19.5" customHeight="1">
      <c r="A46" s="48" t="s">
        <v>198</v>
      </c>
      <c r="D46" s="66">
        <v>2016</v>
      </c>
      <c r="E46" s="67">
        <v>105</v>
      </c>
      <c r="F46" s="67">
        <v>166</v>
      </c>
      <c r="G46" s="67">
        <v>258</v>
      </c>
      <c r="H46" s="67">
        <v>380</v>
      </c>
    </row>
    <row r="47" spans="1:8" ht="19.5" customHeight="1">
      <c r="A47" s="48"/>
      <c r="D47" s="67">
        <v>2015</v>
      </c>
      <c r="E47" s="67">
        <v>104</v>
      </c>
      <c r="F47" s="67">
        <v>165</v>
      </c>
      <c r="G47" s="67">
        <v>257</v>
      </c>
      <c r="H47" s="67">
        <v>379</v>
      </c>
    </row>
    <row r="48" spans="1:8" ht="19.5" customHeight="1">
      <c r="A48" s="48"/>
      <c r="D48" s="67">
        <v>2014</v>
      </c>
      <c r="E48" s="67">
        <v>104</v>
      </c>
      <c r="F48" s="67">
        <v>165</v>
      </c>
      <c r="G48" s="67">
        <v>257</v>
      </c>
      <c r="H48" s="67">
        <v>379</v>
      </c>
    </row>
    <row r="49" spans="1:8" ht="19.5" customHeight="1">
      <c r="A49" s="48"/>
      <c r="D49" s="67">
        <v>2013</v>
      </c>
      <c r="E49" s="67">
        <v>104</v>
      </c>
      <c r="F49" s="67">
        <v>165</v>
      </c>
      <c r="G49" s="67">
        <v>257</v>
      </c>
      <c r="H49" s="67">
        <v>379</v>
      </c>
    </row>
    <row r="50" spans="1:8" ht="19.5" customHeight="1">
      <c r="D50" s="66">
        <v>2012</v>
      </c>
      <c r="E50" s="67">
        <v>105</v>
      </c>
      <c r="F50" s="67">
        <v>166</v>
      </c>
      <c r="G50" s="67">
        <v>258</v>
      </c>
      <c r="H50" s="67">
        <v>380</v>
      </c>
    </row>
    <row r="51" spans="1:8" ht="19.5" customHeight="1">
      <c r="D51" s="67">
        <v>2011</v>
      </c>
      <c r="E51" s="67">
        <v>104</v>
      </c>
      <c r="F51" s="67">
        <v>165</v>
      </c>
      <c r="G51" s="67">
        <v>257</v>
      </c>
      <c r="H51" s="67">
        <v>379</v>
      </c>
    </row>
    <row r="52" spans="1:8" ht="19.5" customHeight="1">
      <c r="D52" s="67">
        <v>2010</v>
      </c>
      <c r="E52" s="67">
        <v>104</v>
      </c>
      <c r="F52" s="67">
        <v>165</v>
      </c>
      <c r="G52" s="67">
        <v>257</v>
      </c>
      <c r="H52" s="67">
        <v>379</v>
      </c>
    </row>
    <row r="53" spans="1:8" ht="19.5" customHeight="1">
      <c r="D53" s="67">
        <v>2009</v>
      </c>
      <c r="E53" s="67">
        <v>104</v>
      </c>
      <c r="F53" s="67">
        <v>165</v>
      </c>
      <c r="G53" s="67">
        <v>257</v>
      </c>
      <c r="H53" s="67">
        <v>379</v>
      </c>
    </row>
    <row r="54" spans="1:8" ht="19.5" customHeight="1">
      <c r="D54" s="66">
        <v>2008</v>
      </c>
      <c r="E54" s="67">
        <v>105</v>
      </c>
      <c r="F54" s="67">
        <v>166</v>
      </c>
      <c r="G54" s="67">
        <v>258</v>
      </c>
      <c r="H54" s="67">
        <v>380</v>
      </c>
    </row>
    <row r="55" spans="1:8" ht="19.5" customHeight="1">
      <c r="D55" s="67">
        <v>2007</v>
      </c>
      <c r="E55" s="67">
        <v>104</v>
      </c>
      <c r="F55" s="67">
        <v>165</v>
      </c>
      <c r="G55" s="67">
        <v>257</v>
      </c>
      <c r="H55" s="67">
        <v>379</v>
      </c>
    </row>
    <row r="56" spans="1:8" ht="19.5" customHeight="1">
      <c r="D56" s="67">
        <v>2006</v>
      </c>
      <c r="E56" s="67">
        <v>104</v>
      </c>
      <c r="F56" s="67">
        <v>165</v>
      </c>
      <c r="G56" s="67">
        <v>257</v>
      </c>
      <c r="H56" s="67">
        <v>379</v>
      </c>
    </row>
    <row r="57" spans="1:8" ht="19.5" customHeight="1">
      <c r="D57" s="67">
        <v>2005</v>
      </c>
      <c r="E57" s="67">
        <v>104</v>
      </c>
      <c r="F57" s="67">
        <v>165</v>
      </c>
      <c r="G57" s="67">
        <v>257</v>
      </c>
      <c r="H57" s="67">
        <v>379</v>
      </c>
    </row>
    <row r="58" spans="1:8" ht="19.5" customHeight="1">
      <c r="D58" s="66">
        <v>2004</v>
      </c>
      <c r="E58" s="67">
        <v>105</v>
      </c>
      <c r="F58" s="67">
        <v>166</v>
      </c>
      <c r="G58" s="67">
        <v>258</v>
      </c>
      <c r="H58" s="67">
        <v>380</v>
      </c>
    </row>
    <row r="59" spans="1:8" ht="19.5" customHeight="1">
      <c r="D59" s="67">
        <v>2003</v>
      </c>
      <c r="E59" s="67">
        <v>104</v>
      </c>
      <c r="F59" s="67">
        <v>165</v>
      </c>
      <c r="G59" s="67">
        <v>257</v>
      </c>
      <c r="H59" s="67">
        <v>379</v>
      </c>
    </row>
    <row r="60" spans="1:8" ht="19.5" customHeight="1">
      <c r="D60" s="67">
        <v>2002</v>
      </c>
      <c r="E60" s="67">
        <v>104</v>
      </c>
      <c r="F60" s="67">
        <v>165</v>
      </c>
      <c r="G60" s="67">
        <v>257</v>
      </c>
      <c r="H60" s="67">
        <v>379</v>
      </c>
    </row>
    <row r="61" spans="1:8" ht="19.5" customHeight="1">
      <c r="D61" s="67">
        <v>2001</v>
      </c>
      <c r="E61" s="67">
        <v>104</v>
      </c>
      <c r="F61" s="67">
        <v>165</v>
      </c>
      <c r="G61" s="67">
        <v>257</v>
      </c>
      <c r="H61" s="67">
        <v>379</v>
      </c>
    </row>
    <row r="62" spans="1:8" ht="19.5" customHeight="1">
      <c r="D62" s="66">
        <v>2000</v>
      </c>
      <c r="E62" s="67">
        <v>105</v>
      </c>
      <c r="F62" s="67">
        <v>166</v>
      </c>
      <c r="G62" s="67">
        <v>258</v>
      </c>
      <c r="H62" s="67">
        <v>380</v>
      </c>
    </row>
    <row r="63" spans="1:8" ht="12.75" customHeight="1"/>
    <row r="64" spans="1:8"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4">
    <mergeCell ref="D4:G4"/>
    <mergeCell ref="I4:J4"/>
    <mergeCell ref="D32:E32"/>
    <mergeCell ref="D35:H35"/>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6D7A8"/>
  </sheetPr>
  <dimension ref="A1:H1031"/>
  <sheetViews>
    <sheetView topLeftCell="A32" workbookViewId="0"/>
  </sheetViews>
  <sheetFormatPr defaultColWidth="14.42578125" defaultRowHeight="15" customHeight="1"/>
  <cols>
    <col min="1" max="1" width="54.7109375" customWidth="1"/>
    <col min="2" max="3" width="30.7109375" customWidth="1"/>
    <col min="4" max="26" width="8" customWidth="1"/>
  </cols>
  <sheetData>
    <row r="1" spans="1:3" ht="64.5" customHeight="1">
      <c r="A1" s="1"/>
      <c r="B1" s="314" t="s">
        <v>199</v>
      </c>
      <c r="C1" s="311"/>
    </row>
    <row r="2" spans="1:3" ht="27" customHeight="1">
      <c r="A2" s="8" t="s">
        <v>18</v>
      </c>
      <c r="B2" s="11"/>
      <c r="C2" s="11"/>
    </row>
    <row r="3" spans="1:3" ht="27" customHeight="1">
      <c r="A3" s="76" t="str">
        <f>CONCATENATE(You!$B$8," - ",You!C$2," TAX YEAR")</f>
        <v xml:space="preserve"> -  TAX YEAR</v>
      </c>
      <c r="B3" s="11"/>
      <c r="C3" s="11"/>
    </row>
    <row r="4" spans="1:3" ht="12.75" customHeight="1">
      <c r="B4" s="11"/>
      <c r="C4" s="11"/>
    </row>
    <row r="5" spans="1:3" ht="99.75" customHeight="1">
      <c r="A5" s="361" t="s">
        <v>200</v>
      </c>
      <c r="B5" s="311"/>
      <c r="C5" s="311"/>
    </row>
    <row r="6" spans="1:3" ht="15" customHeight="1">
      <c r="A6" s="29"/>
    </row>
    <row r="7" spans="1:3" ht="15" customHeight="1">
      <c r="A7" s="29"/>
    </row>
    <row r="8" spans="1:3" ht="18.75" customHeight="1">
      <c r="A8" s="315" t="s">
        <v>201</v>
      </c>
      <c r="B8" s="311"/>
      <c r="C8" s="311"/>
    </row>
    <row r="9" spans="1:3" ht="13.5" customHeight="1"/>
    <row r="10" spans="1:3" ht="21.75" customHeight="1">
      <c r="A10" s="77" t="s">
        <v>202</v>
      </c>
      <c r="B10" s="324"/>
      <c r="C10" s="325"/>
    </row>
    <row r="11" spans="1:3" ht="21.75" customHeight="1">
      <c r="A11" s="14" t="s">
        <v>203</v>
      </c>
      <c r="B11" s="316"/>
      <c r="C11" s="317"/>
    </row>
    <row r="12" spans="1:3" ht="21.75" customHeight="1">
      <c r="A12" s="24" t="s">
        <v>204</v>
      </c>
      <c r="B12" s="326"/>
      <c r="C12" s="323"/>
    </row>
    <row r="13" spans="1:3" ht="21" customHeight="1">
      <c r="A13" s="78" t="s">
        <v>205</v>
      </c>
      <c r="B13" s="79"/>
    </row>
    <row r="14" spans="1:3" ht="18.75" customHeight="1">
      <c r="A14" s="80" t="s">
        <v>206</v>
      </c>
      <c r="B14" s="64"/>
    </row>
    <row r="15" spans="1:3" ht="18.75" customHeight="1">
      <c r="A15" s="80" t="s">
        <v>207</v>
      </c>
      <c r="B15" s="64"/>
    </row>
    <row r="16" spans="1:3" ht="18.75" customHeight="1">
      <c r="A16" s="80" t="s">
        <v>208</v>
      </c>
      <c r="B16" s="64"/>
    </row>
    <row r="17" spans="1:8" ht="18.75" customHeight="1"/>
    <row r="18" spans="1:8" ht="18.75" customHeight="1">
      <c r="A18" s="344" t="s">
        <v>209</v>
      </c>
      <c r="B18" s="311"/>
      <c r="C18" s="311"/>
    </row>
    <row r="19" spans="1:8" ht="18.75" customHeight="1"/>
    <row r="20" spans="1:8" ht="31.5">
      <c r="A20" s="81" t="s">
        <v>210</v>
      </c>
      <c r="B20" s="81" t="s">
        <v>211</v>
      </c>
      <c r="C20" s="81" t="s">
        <v>212</v>
      </c>
      <c r="D20" s="359" t="s">
        <v>213</v>
      </c>
      <c r="E20" s="334"/>
      <c r="F20" s="334"/>
      <c r="G20" s="334"/>
      <c r="H20" s="335"/>
    </row>
    <row r="21" spans="1:8" ht="18.75" customHeight="1">
      <c r="A21" s="64"/>
      <c r="B21" s="64"/>
      <c r="C21" s="64"/>
      <c r="D21" s="360"/>
      <c r="E21" s="334"/>
      <c r="F21" s="334"/>
      <c r="G21" s="334"/>
      <c r="H21" s="335"/>
    </row>
    <row r="22" spans="1:8" ht="18.75" customHeight="1">
      <c r="A22" s="64"/>
      <c r="B22" s="64"/>
      <c r="C22" s="64"/>
      <c r="D22" s="360"/>
      <c r="E22" s="334"/>
      <c r="F22" s="334"/>
      <c r="G22" s="334"/>
      <c r="H22" s="335"/>
    </row>
    <row r="23" spans="1:8" ht="18.75" customHeight="1">
      <c r="A23" s="64"/>
      <c r="B23" s="64"/>
      <c r="C23" s="64"/>
      <c r="D23" s="360"/>
      <c r="E23" s="334"/>
      <c r="F23" s="334"/>
      <c r="G23" s="334"/>
      <c r="H23" s="335"/>
    </row>
    <row r="24" spans="1:8" ht="18.75" customHeight="1">
      <c r="A24" s="64"/>
      <c r="B24" s="64"/>
      <c r="C24" s="64"/>
      <c r="D24" s="360"/>
      <c r="E24" s="334"/>
      <c r="F24" s="334"/>
      <c r="G24" s="334"/>
      <c r="H24" s="335"/>
    </row>
    <row r="25" spans="1:8" ht="18.75" customHeight="1">
      <c r="A25" s="64"/>
      <c r="B25" s="64"/>
      <c r="C25" s="64"/>
      <c r="D25" s="360"/>
      <c r="E25" s="334"/>
      <c r="F25" s="334"/>
      <c r="G25" s="334"/>
      <c r="H25" s="335"/>
    </row>
    <row r="26" spans="1:8" ht="18.75" customHeight="1">
      <c r="D26" s="311"/>
      <c r="E26" s="311"/>
      <c r="F26" s="311"/>
      <c r="G26" s="311"/>
      <c r="H26" s="311"/>
    </row>
    <row r="27" spans="1:8" ht="18.75" customHeight="1">
      <c r="A27" s="344" t="s">
        <v>214</v>
      </c>
      <c r="B27" s="311"/>
      <c r="C27" s="311"/>
    </row>
    <row r="28" spans="1:8" ht="18.75" customHeight="1">
      <c r="D28" s="311"/>
      <c r="E28" s="311"/>
      <c r="F28" s="311"/>
      <c r="G28" s="311"/>
      <c r="H28" s="311"/>
    </row>
    <row r="29" spans="1:8" ht="31.5">
      <c r="A29" s="81" t="s">
        <v>215</v>
      </c>
      <c r="B29" s="81" t="s">
        <v>211</v>
      </c>
      <c r="C29" s="81" t="s">
        <v>212</v>
      </c>
      <c r="D29" s="359" t="s">
        <v>216</v>
      </c>
      <c r="E29" s="334"/>
      <c r="F29" s="334"/>
      <c r="G29" s="334"/>
      <c r="H29" s="335"/>
    </row>
    <row r="30" spans="1:8" ht="18.75" customHeight="1">
      <c r="A30" s="64"/>
      <c r="B30" s="64"/>
      <c r="C30" s="64"/>
      <c r="D30" s="360"/>
      <c r="E30" s="334"/>
      <c r="F30" s="334"/>
      <c r="G30" s="334"/>
      <c r="H30" s="335"/>
    </row>
    <row r="31" spans="1:8" ht="18.75" customHeight="1">
      <c r="A31" s="64"/>
      <c r="B31" s="64"/>
      <c r="C31" s="64"/>
      <c r="D31" s="360"/>
      <c r="E31" s="334"/>
      <c r="F31" s="334"/>
      <c r="G31" s="334"/>
      <c r="H31" s="335"/>
    </row>
    <row r="32" spans="1:8" ht="18.75" customHeight="1">
      <c r="A32" s="64"/>
      <c r="B32" s="64"/>
      <c r="C32" s="64"/>
      <c r="D32" s="360"/>
      <c r="E32" s="334"/>
      <c r="F32" s="334"/>
      <c r="G32" s="334"/>
      <c r="H32" s="335"/>
    </row>
    <row r="33" spans="1:8" ht="18.75" customHeight="1">
      <c r="A33" s="64"/>
      <c r="B33" s="64"/>
      <c r="C33" s="64"/>
      <c r="D33" s="360"/>
      <c r="E33" s="334"/>
      <c r="F33" s="334"/>
      <c r="G33" s="334"/>
      <c r="H33" s="335"/>
    </row>
    <row r="34" spans="1:8" ht="18.75" customHeight="1">
      <c r="A34" s="64"/>
      <c r="B34" s="64"/>
      <c r="C34" s="64"/>
      <c r="D34" s="360"/>
      <c r="E34" s="334"/>
      <c r="F34" s="334"/>
      <c r="G34" s="334"/>
      <c r="H34" s="335"/>
    </row>
    <row r="35" spans="1:8" ht="18.75" customHeight="1">
      <c r="D35" s="311"/>
      <c r="E35" s="311"/>
      <c r="F35" s="311"/>
      <c r="G35" s="311"/>
      <c r="H35" s="311"/>
    </row>
    <row r="36" spans="1:8" ht="18.75" customHeight="1"/>
    <row r="37" spans="1:8" ht="18.75" customHeight="1">
      <c r="A37" s="344" t="s">
        <v>101</v>
      </c>
      <c r="B37" s="311"/>
      <c r="C37" s="311"/>
    </row>
    <row r="38" spans="1:8" ht="18.75" customHeight="1">
      <c r="B38" s="82" t="s">
        <v>217</v>
      </c>
      <c r="C38" s="82" t="s">
        <v>218</v>
      </c>
    </row>
    <row r="39" spans="1:8" ht="18.75" customHeight="1">
      <c r="A39" s="83" t="s">
        <v>219</v>
      </c>
      <c r="B39" s="64"/>
      <c r="C39" s="64"/>
    </row>
    <row r="40" spans="1:8" ht="18.75" customHeight="1">
      <c r="A40" s="83" t="s">
        <v>220</v>
      </c>
      <c r="B40" s="64"/>
      <c r="C40" s="64"/>
    </row>
    <row r="41" spans="1:8" ht="18.75" customHeight="1">
      <c r="A41" s="83" t="s">
        <v>221</v>
      </c>
    </row>
    <row r="42" spans="1:8" ht="18.75" customHeight="1">
      <c r="A42" s="355"/>
      <c r="B42" s="356"/>
    </row>
    <row r="43" spans="1:8" ht="18.75" customHeight="1">
      <c r="A43" s="355"/>
      <c r="B43" s="356"/>
    </row>
    <row r="44" spans="1:8" ht="18.75" customHeight="1">
      <c r="A44" s="355"/>
      <c r="B44" s="356"/>
    </row>
    <row r="45" spans="1:8" ht="18.75" customHeight="1">
      <c r="A45" s="355"/>
      <c r="B45" s="356"/>
    </row>
    <row r="46" spans="1:8" ht="18.75" customHeight="1"/>
    <row r="47" spans="1:8" ht="18.75" customHeight="1">
      <c r="A47" s="315" t="s">
        <v>222</v>
      </c>
      <c r="B47" s="311"/>
    </row>
    <row r="48" spans="1:8" ht="15" customHeight="1">
      <c r="A48" s="29"/>
    </row>
    <row r="49" spans="1:3" ht="21.75" customHeight="1">
      <c r="A49" s="14" t="s">
        <v>223</v>
      </c>
      <c r="B49" s="84">
        <v>0</v>
      </c>
      <c r="C49" s="48"/>
    </row>
    <row r="50" spans="1:3" ht="21.75" customHeight="1">
      <c r="A50" s="14" t="s">
        <v>224</v>
      </c>
      <c r="B50" s="84">
        <v>0</v>
      </c>
      <c r="C50" s="48"/>
    </row>
    <row r="51" spans="1:3" ht="21.75" customHeight="1">
      <c r="A51" s="85" t="s">
        <v>225</v>
      </c>
      <c r="B51" s="86">
        <f>+B49+B50</f>
        <v>0</v>
      </c>
    </row>
    <row r="52" spans="1:3" ht="15" customHeight="1">
      <c r="A52" s="87"/>
      <c r="B52" s="87"/>
    </row>
    <row r="53" spans="1:3" ht="18.75" customHeight="1">
      <c r="A53" s="315" t="s">
        <v>226</v>
      </c>
      <c r="B53" s="311"/>
    </row>
    <row r="54" spans="1:3" ht="12.75" customHeight="1"/>
    <row r="55" spans="1:3" ht="21.75" customHeight="1">
      <c r="A55" s="14" t="s">
        <v>227</v>
      </c>
      <c r="B55" s="84">
        <v>0</v>
      </c>
      <c r="C55" s="48"/>
    </row>
    <row r="56" spans="1:3" ht="21.75" customHeight="1">
      <c r="A56" s="25" t="s">
        <v>228</v>
      </c>
      <c r="B56" s="84"/>
      <c r="C56" s="48"/>
    </row>
    <row r="57" spans="1:3" ht="21.75" customHeight="1">
      <c r="A57" s="25" t="s">
        <v>229</v>
      </c>
      <c r="B57" s="84"/>
      <c r="C57" s="48"/>
    </row>
    <row r="58" spans="1:3" ht="21.75" customHeight="1">
      <c r="A58" s="14" t="s">
        <v>230</v>
      </c>
      <c r="B58" s="84">
        <v>0</v>
      </c>
      <c r="C58" s="48"/>
    </row>
    <row r="59" spans="1:3" ht="21.75" customHeight="1">
      <c r="A59" s="85" t="s">
        <v>231</v>
      </c>
      <c r="B59" s="86">
        <f>+B55+B58</f>
        <v>0</v>
      </c>
    </row>
    <row r="60" spans="1:3" ht="15" customHeight="1">
      <c r="A60" s="87"/>
      <c r="B60" s="87"/>
    </row>
    <row r="61" spans="1:3" ht="15" customHeight="1">
      <c r="A61" s="29" t="s">
        <v>232</v>
      </c>
    </row>
    <row r="62" spans="1:3" ht="13.5" customHeight="1"/>
    <row r="63" spans="1:3" ht="21.75" customHeight="1">
      <c r="A63" s="88" t="s">
        <v>233</v>
      </c>
      <c r="B63" s="89">
        <v>0</v>
      </c>
      <c r="C63" s="48"/>
    </row>
    <row r="64" spans="1:3" ht="21.75" customHeight="1">
      <c r="A64" s="90" t="s">
        <v>234</v>
      </c>
      <c r="B64" s="91">
        <v>0</v>
      </c>
      <c r="C64" s="48"/>
    </row>
    <row r="65" spans="1:3" ht="21.75" customHeight="1">
      <c r="A65" s="90" t="s">
        <v>235</v>
      </c>
      <c r="B65" s="91">
        <v>0</v>
      </c>
      <c r="C65" s="48"/>
    </row>
    <row r="66" spans="1:3" ht="21.75" customHeight="1">
      <c r="A66" s="90" t="s">
        <v>236</v>
      </c>
      <c r="B66" s="84">
        <v>0</v>
      </c>
      <c r="C66" s="48"/>
    </row>
    <row r="67" spans="1:3" ht="21.75" customHeight="1">
      <c r="A67" s="90" t="s">
        <v>237</v>
      </c>
      <c r="B67" s="84">
        <v>0</v>
      </c>
      <c r="C67" s="48"/>
    </row>
    <row r="68" spans="1:3" ht="21.75" customHeight="1">
      <c r="A68" s="14" t="s">
        <v>238</v>
      </c>
      <c r="B68" s="84">
        <v>0</v>
      </c>
      <c r="C68" s="48"/>
    </row>
    <row r="69" spans="1:3" ht="21.75" customHeight="1">
      <c r="A69" s="14" t="s">
        <v>239</v>
      </c>
      <c r="B69" s="84">
        <v>0</v>
      </c>
      <c r="C69" s="48"/>
    </row>
    <row r="70" spans="1:3" ht="21.75" customHeight="1">
      <c r="A70" s="14" t="s">
        <v>240</v>
      </c>
      <c r="B70" s="84">
        <v>0</v>
      </c>
      <c r="C70" s="48"/>
    </row>
    <row r="71" spans="1:3" ht="21.75" customHeight="1">
      <c r="A71" s="14" t="s">
        <v>241</v>
      </c>
      <c r="B71" s="84">
        <v>0</v>
      </c>
      <c r="C71" s="48"/>
    </row>
    <row r="72" spans="1:3" ht="21.75" customHeight="1">
      <c r="A72" s="14" t="s">
        <v>242</v>
      </c>
      <c r="B72" s="84">
        <v>0</v>
      </c>
      <c r="C72" s="48"/>
    </row>
    <row r="73" spans="1:3" ht="21.75" customHeight="1">
      <c r="A73" s="14" t="s">
        <v>243</v>
      </c>
      <c r="B73" s="84">
        <v>0</v>
      </c>
      <c r="C73" s="48"/>
    </row>
    <row r="74" spans="1:3" ht="21.75" customHeight="1">
      <c r="A74" s="14" t="s">
        <v>244</v>
      </c>
      <c r="B74" s="84">
        <v>0</v>
      </c>
      <c r="C74" s="48"/>
    </row>
    <row r="75" spans="1:3" ht="21.75" customHeight="1">
      <c r="A75" s="14" t="s">
        <v>245</v>
      </c>
      <c r="B75" s="84">
        <v>0</v>
      </c>
      <c r="C75" s="48"/>
    </row>
    <row r="76" spans="1:3" ht="21.75" customHeight="1">
      <c r="A76" s="14" t="s">
        <v>246</v>
      </c>
      <c r="B76" s="84">
        <v>0</v>
      </c>
      <c r="C76" s="48"/>
    </row>
    <row r="77" spans="1:3" ht="21.75" customHeight="1">
      <c r="A77" s="14" t="s">
        <v>247</v>
      </c>
      <c r="B77" s="84">
        <v>0</v>
      </c>
      <c r="C77" s="48"/>
    </row>
    <row r="78" spans="1:3" ht="21.75" customHeight="1">
      <c r="A78" s="14" t="s">
        <v>248</v>
      </c>
      <c r="B78" s="84">
        <v>0</v>
      </c>
      <c r="C78" s="48"/>
    </row>
    <row r="79" spans="1:3" ht="21.75" customHeight="1">
      <c r="A79" s="14" t="s">
        <v>249</v>
      </c>
      <c r="B79" s="84">
        <v>0</v>
      </c>
      <c r="C79" s="48"/>
    </row>
    <row r="80" spans="1:3" ht="21.75" customHeight="1">
      <c r="A80" s="14" t="s">
        <v>250</v>
      </c>
      <c r="B80" s="84">
        <v>0</v>
      </c>
      <c r="C80" s="48"/>
    </row>
    <row r="81" spans="1:3" ht="21.75" customHeight="1">
      <c r="A81" s="14" t="s">
        <v>251</v>
      </c>
      <c r="B81" s="84">
        <v>0</v>
      </c>
      <c r="C81" s="48"/>
    </row>
    <row r="82" spans="1:3" ht="21.75" customHeight="1">
      <c r="A82" s="14" t="s">
        <v>252</v>
      </c>
      <c r="B82" s="84">
        <v>0</v>
      </c>
      <c r="C82" s="48"/>
    </row>
    <row r="83" spans="1:3" ht="21.75" customHeight="1">
      <c r="A83" s="14" t="s">
        <v>253</v>
      </c>
      <c r="B83" s="84">
        <v>0</v>
      </c>
      <c r="C83" s="48"/>
    </row>
    <row r="84" spans="1:3" ht="21.75" customHeight="1">
      <c r="A84" s="14" t="s">
        <v>254</v>
      </c>
      <c r="B84" s="84">
        <v>0</v>
      </c>
      <c r="C84" s="48"/>
    </row>
    <row r="85" spans="1:3" ht="21.75" customHeight="1">
      <c r="A85" s="14" t="s">
        <v>255</v>
      </c>
      <c r="B85" s="84">
        <v>0</v>
      </c>
      <c r="C85" s="48"/>
    </row>
    <row r="86" spans="1:3" ht="21.75" customHeight="1">
      <c r="A86" s="14" t="s">
        <v>256</v>
      </c>
      <c r="B86" s="84">
        <v>0</v>
      </c>
      <c r="C86" s="48"/>
    </row>
    <row r="87" spans="1:3" ht="21.75" customHeight="1">
      <c r="A87" s="14" t="s">
        <v>257</v>
      </c>
      <c r="B87" s="84">
        <v>0</v>
      </c>
      <c r="C87" s="48"/>
    </row>
    <row r="88" spans="1:3" ht="21.75" customHeight="1">
      <c r="A88" s="14" t="s">
        <v>258</v>
      </c>
      <c r="B88" s="84">
        <v>0</v>
      </c>
      <c r="C88" s="48"/>
    </row>
    <row r="89" spans="1:3" ht="21.75" customHeight="1">
      <c r="A89" s="14" t="s">
        <v>259</v>
      </c>
      <c r="B89" s="84">
        <v>0</v>
      </c>
      <c r="C89" s="48"/>
    </row>
    <row r="90" spans="1:3" ht="21.75" customHeight="1">
      <c r="A90" s="14" t="s">
        <v>260</v>
      </c>
      <c r="B90" s="84">
        <v>0</v>
      </c>
      <c r="C90" s="48"/>
    </row>
    <row r="91" spans="1:3" ht="21.75" customHeight="1">
      <c r="A91" s="92" t="s">
        <v>261</v>
      </c>
      <c r="B91" s="93"/>
      <c r="C91" s="48"/>
    </row>
    <row r="92" spans="1:3" ht="21.75" customHeight="1">
      <c r="A92" s="14" t="s">
        <v>262</v>
      </c>
      <c r="B92" s="84">
        <v>0</v>
      </c>
      <c r="C92" s="48"/>
    </row>
    <row r="93" spans="1:3" ht="21.75" customHeight="1">
      <c r="A93" s="14" t="s">
        <v>262</v>
      </c>
      <c r="B93" s="84">
        <v>0</v>
      </c>
      <c r="C93" s="48"/>
    </row>
    <row r="94" spans="1:3" ht="21.75" customHeight="1">
      <c r="A94" s="14" t="s">
        <v>262</v>
      </c>
      <c r="B94" s="84">
        <v>0</v>
      </c>
      <c r="C94" s="48"/>
    </row>
    <row r="95" spans="1:3" ht="21.75" customHeight="1">
      <c r="A95" s="14" t="s">
        <v>262</v>
      </c>
      <c r="B95" s="84">
        <v>0</v>
      </c>
      <c r="C95" s="48"/>
    </row>
    <row r="96" spans="1:3" ht="21.75" customHeight="1">
      <c r="A96" s="14" t="s">
        <v>262</v>
      </c>
      <c r="B96" s="84">
        <v>0</v>
      </c>
      <c r="C96" s="48"/>
    </row>
    <row r="97" spans="1:3" ht="21.75" customHeight="1">
      <c r="A97" s="94"/>
      <c r="B97" s="95">
        <v>0</v>
      </c>
      <c r="C97" s="48"/>
    </row>
    <row r="98" spans="1:3" ht="12.75" customHeight="1"/>
    <row r="99" spans="1:3" ht="12.75" customHeight="1"/>
    <row r="100" spans="1:3" ht="12.75" customHeight="1"/>
    <row r="101" spans="1:3" ht="12.75" customHeight="1"/>
    <row r="102" spans="1:3" ht="12.75" customHeight="1"/>
    <row r="103" spans="1:3" ht="12.75" customHeight="1"/>
    <row r="104" spans="1:3" ht="12.75" customHeight="1"/>
    <row r="105" spans="1:3" ht="12.75" customHeight="1"/>
    <row r="106" spans="1:3" ht="12.75" customHeight="1"/>
    <row r="107" spans="1:3" ht="12.75" customHeight="1"/>
    <row r="108" spans="1:3" ht="12.75" customHeight="1"/>
    <row r="109" spans="1:3" ht="12.75" customHeight="1"/>
    <row r="110" spans="1:3" ht="12.75" customHeight="1"/>
    <row r="111" spans="1:3" ht="12.75" customHeight="1"/>
    <row r="112" spans="1:3"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sheetData>
  <mergeCells count="30">
    <mergeCell ref="A45:B45"/>
    <mergeCell ref="A47:B47"/>
    <mergeCell ref="A53:B53"/>
    <mergeCell ref="B1:C1"/>
    <mergeCell ref="A5:C5"/>
    <mergeCell ref="A8:C8"/>
    <mergeCell ref="B10:C10"/>
    <mergeCell ref="B11:C11"/>
    <mergeCell ref="B12:C12"/>
    <mergeCell ref="A18:C18"/>
    <mergeCell ref="A27:C27"/>
    <mergeCell ref="A37:C37"/>
    <mergeCell ref="A42:B42"/>
    <mergeCell ref="A43:B43"/>
    <mergeCell ref="A44:B44"/>
    <mergeCell ref="D33:H33"/>
    <mergeCell ref="D34:H34"/>
    <mergeCell ref="D35:H35"/>
    <mergeCell ref="D20:H20"/>
    <mergeCell ref="D21:H21"/>
    <mergeCell ref="D22:H22"/>
    <mergeCell ref="D23:H23"/>
    <mergeCell ref="D24:H24"/>
    <mergeCell ref="D25:H25"/>
    <mergeCell ref="D26:H26"/>
    <mergeCell ref="D28:H28"/>
    <mergeCell ref="D29:H29"/>
    <mergeCell ref="D30:H30"/>
    <mergeCell ref="D31:H31"/>
    <mergeCell ref="D32:H32"/>
  </mergeCells>
  <dataValidations count="1">
    <dataValidation type="list" allowBlank="1" showInputMessage="1" showErrorMessage="1" prompt=" - " sqref="B10" xr:uid="{00000000-0002-0000-0500-000000000000}">
      <formula1>OWNERS</formula1>
    </dataValidation>
  </dataValidations>
  <pageMargins left="0.7" right="0.7" top="0.75" bottom="0.75" header="0" footer="0"/>
  <pageSetup orientation="landscape"/>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6D7A8"/>
  </sheetPr>
  <dimension ref="A1:G953"/>
  <sheetViews>
    <sheetView workbookViewId="0"/>
  </sheetViews>
  <sheetFormatPr defaultColWidth="14.42578125" defaultRowHeight="15" customHeight="1"/>
  <cols>
    <col min="1" max="1" width="54.7109375" customWidth="1"/>
    <col min="2" max="3" width="30.7109375" customWidth="1"/>
    <col min="4" max="4" width="8" customWidth="1"/>
    <col min="5" max="5" width="43.85546875" customWidth="1"/>
    <col min="6" max="6" width="23.140625" customWidth="1"/>
    <col min="7" max="7" width="17.7109375" customWidth="1"/>
    <col min="8" max="26" width="8" customWidth="1"/>
  </cols>
  <sheetData>
    <row r="1" spans="1:7" ht="64.5" customHeight="1">
      <c r="A1" s="1"/>
      <c r="B1" s="314" t="s">
        <v>263</v>
      </c>
      <c r="C1" s="311"/>
    </row>
    <row r="2" spans="1:7" ht="27" customHeight="1">
      <c r="A2" s="8" t="s">
        <v>18</v>
      </c>
      <c r="B2" s="11"/>
      <c r="C2" s="11"/>
    </row>
    <row r="3" spans="1:7" ht="27" customHeight="1">
      <c r="A3" s="76" t="str">
        <f>CONCATENATE(You!$B$8," - ",You!C$2," TAX YEAR")</f>
        <v xml:space="preserve"> -  TAX YEAR</v>
      </c>
      <c r="B3" s="11"/>
      <c r="C3" s="11"/>
    </row>
    <row r="4" spans="1:7" ht="12.75" customHeight="1">
      <c r="B4" s="11"/>
      <c r="C4" s="11"/>
    </row>
    <row r="5" spans="1:7" ht="34.5" customHeight="1">
      <c r="A5" s="361" t="s">
        <v>264</v>
      </c>
      <c r="B5" s="311"/>
      <c r="C5" s="311"/>
    </row>
    <row r="6" spans="1:7" ht="15" customHeight="1">
      <c r="A6" s="29"/>
    </row>
    <row r="7" spans="1:7" ht="15" customHeight="1">
      <c r="A7" s="29"/>
    </row>
    <row r="8" spans="1:7" ht="18.75" customHeight="1">
      <c r="A8" s="315" t="s">
        <v>265</v>
      </c>
      <c r="B8" s="311"/>
      <c r="C8" s="311"/>
      <c r="E8" s="315" t="s">
        <v>265</v>
      </c>
      <c r="F8" s="311"/>
      <c r="G8" s="311"/>
    </row>
    <row r="9" spans="1:7" ht="13.5" customHeight="1"/>
    <row r="10" spans="1:7" ht="21.75" customHeight="1">
      <c r="A10" s="96" t="s">
        <v>266</v>
      </c>
      <c r="B10" s="324"/>
      <c r="C10" s="325"/>
      <c r="E10" s="96" t="s">
        <v>266</v>
      </c>
      <c r="F10" s="324"/>
      <c r="G10" s="325"/>
    </row>
    <row r="11" spans="1:7" ht="21.75" customHeight="1">
      <c r="A11" s="25" t="s">
        <v>267</v>
      </c>
      <c r="B11" s="97"/>
      <c r="C11" s="98"/>
      <c r="E11" s="25" t="s">
        <v>267</v>
      </c>
      <c r="F11" s="97"/>
      <c r="G11" s="98"/>
    </row>
    <row r="12" spans="1:7" ht="21.75" customHeight="1">
      <c r="A12" s="40" t="s">
        <v>268</v>
      </c>
      <c r="B12" s="99"/>
      <c r="C12" s="98"/>
      <c r="E12" s="40" t="s">
        <v>268</v>
      </c>
      <c r="F12" s="99"/>
      <c r="G12" s="98"/>
    </row>
    <row r="13" spans="1:7" ht="21.75" customHeight="1">
      <c r="A13" s="46" t="s">
        <v>269</v>
      </c>
      <c r="B13" s="100"/>
      <c r="C13" s="98"/>
      <c r="E13" s="46" t="s">
        <v>269</v>
      </c>
      <c r="F13" s="100"/>
      <c r="G13" s="98"/>
    </row>
    <row r="14" spans="1:7" ht="19.5" customHeight="1">
      <c r="B14" s="362" t="s">
        <v>270</v>
      </c>
      <c r="C14" s="311"/>
      <c r="F14" s="362" t="s">
        <v>270</v>
      </c>
      <c r="G14" s="311"/>
    </row>
    <row r="15" spans="1:7" ht="20.25" customHeight="1">
      <c r="B15" s="102" t="s">
        <v>271</v>
      </c>
      <c r="C15" s="64"/>
      <c r="F15" s="102" t="s">
        <v>271</v>
      </c>
      <c r="G15" s="64"/>
    </row>
    <row r="16" spans="1:7" ht="20.25" customHeight="1">
      <c r="B16" s="102" t="s">
        <v>272</v>
      </c>
      <c r="C16" s="64"/>
      <c r="F16" s="102" t="s">
        <v>272</v>
      </c>
      <c r="G16" s="64"/>
    </row>
    <row r="17" spans="1:7" ht="20.25" customHeight="1">
      <c r="B17" s="102" t="s">
        <v>273</v>
      </c>
      <c r="C17" s="64"/>
      <c r="F17" s="102" t="s">
        <v>273</v>
      </c>
      <c r="G17" s="64"/>
    </row>
    <row r="18" spans="1:7" ht="22.5" customHeight="1">
      <c r="B18" s="102" t="s">
        <v>274</v>
      </c>
      <c r="C18" s="64"/>
      <c r="F18" s="102" t="s">
        <v>274</v>
      </c>
      <c r="G18" s="64"/>
    </row>
    <row r="19" spans="1:7" ht="22.5" customHeight="1">
      <c r="B19" s="102" t="s">
        <v>275</v>
      </c>
      <c r="C19" s="64"/>
      <c r="F19" s="102" t="s">
        <v>275</v>
      </c>
      <c r="G19" s="64"/>
    </row>
    <row r="20" spans="1:7" ht="22.5" customHeight="1">
      <c r="B20" s="102" t="s">
        <v>276</v>
      </c>
      <c r="C20" s="64"/>
      <c r="F20" s="102" t="s">
        <v>276</v>
      </c>
      <c r="G20" s="64"/>
    </row>
    <row r="21" spans="1:7" ht="22.5" customHeight="1">
      <c r="B21" s="5"/>
    </row>
    <row r="22" spans="1:7" ht="26.25" customHeight="1">
      <c r="A22" s="315" t="s">
        <v>277</v>
      </c>
      <c r="B22" s="311"/>
      <c r="C22" s="311"/>
      <c r="E22" s="315" t="s">
        <v>277</v>
      </c>
      <c r="F22" s="311"/>
      <c r="G22" s="311"/>
    </row>
    <row r="23" spans="1:7" ht="12.75" customHeight="1"/>
    <row r="24" spans="1:7" ht="24.75" customHeight="1">
      <c r="A24" s="96" t="s">
        <v>278</v>
      </c>
      <c r="B24" s="324"/>
      <c r="C24" s="325"/>
      <c r="E24" s="96" t="s">
        <v>278</v>
      </c>
      <c r="F24" s="324"/>
      <c r="G24" s="325"/>
    </row>
    <row r="25" spans="1:7" ht="30.75" customHeight="1">
      <c r="A25" s="25" t="s">
        <v>279</v>
      </c>
      <c r="B25" s="97"/>
      <c r="C25" s="98"/>
      <c r="E25" s="25" t="s">
        <v>279</v>
      </c>
      <c r="F25" s="97"/>
      <c r="G25" s="98"/>
    </row>
    <row r="26" spans="1:7" ht="24.75" customHeight="1">
      <c r="A26" s="40" t="s">
        <v>268</v>
      </c>
      <c r="B26" s="99"/>
      <c r="C26" s="98"/>
      <c r="E26" s="40" t="s">
        <v>268</v>
      </c>
      <c r="F26" s="99"/>
      <c r="G26" s="98"/>
    </row>
    <row r="27" spans="1:7" ht="20.25" customHeight="1">
      <c r="A27" s="46" t="s">
        <v>280</v>
      </c>
      <c r="B27" s="100"/>
      <c r="C27" s="98"/>
      <c r="E27" s="46" t="s">
        <v>280</v>
      </c>
      <c r="F27" s="100"/>
      <c r="G27" s="98"/>
    </row>
    <row r="28" spans="1:7" ht="20.25" customHeight="1">
      <c r="A28" s="103" t="s">
        <v>281</v>
      </c>
      <c r="B28" s="100"/>
      <c r="C28" s="98"/>
      <c r="E28" s="103" t="s">
        <v>281</v>
      </c>
      <c r="F28" s="100"/>
      <c r="G28" s="98"/>
    </row>
    <row r="29" spans="1:7" ht="12.75" customHeight="1">
      <c r="B29" s="101"/>
      <c r="C29" s="101"/>
      <c r="F29" s="101"/>
      <c r="G29" s="101"/>
    </row>
    <row r="30" spans="1:7" ht="12.75" customHeight="1">
      <c r="B30" s="362" t="s">
        <v>270</v>
      </c>
      <c r="C30" s="311"/>
      <c r="F30" s="362" t="s">
        <v>270</v>
      </c>
      <c r="G30" s="311"/>
    </row>
    <row r="31" spans="1:7" ht="21" customHeight="1">
      <c r="B31" s="102" t="s">
        <v>282</v>
      </c>
      <c r="C31" s="64"/>
      <c r="F31" s="102" t="s">
        <v>282</v>
      </c>
      <c r="G31" s="64"/>
    </row>
    <row r="32" spans="1:7" ht="24.75" customHeight="1">
      <c r="B32" s="102" t="s">
        <v>283</v>
      </c>
      <c r="C32" s="64"/>
      <c r="F32" s="102" t="s">
        <v>283</v>
      </c>
      <c r="G32" s="64"/>
    </row>
    <row r="33" spans="1:7" ht="24" customHeight="1">
      <c r="B33" s="102" t="s">
        <v>284</v>
      </c>
      <c r="C33" s="64"/>
      <c r="F33" s="102" t="s">
        <v>284</v>
      </c>
      <c r="G33" s="64"/>
    </row>
    <row r="34" spans="1:7" ht="23.25" customHeight="1">
      <c r="B34" s="102" t="s">
        <v>285</v>
      </c>
      <c r="C34" s="64"/>
      <c r="F34" s="102" t="s">
        <v>285</v>
      </c>
      <c r="G34" s="64"/>
    </row>
    <row r="35" spans="1:7" ht="19.5" customHeight="1">
      <c r="B35" s="102" t="s">
        <v>286</v>
      </c>
      <c r="C35" s="64"/>
      <c r="F35" s="102" t="s">
        <v>286</v>
      </c>
      <c r="G35" s="64"/>
    </row>
    <row r="36" spans="1:7" ht="24.75" customHeight="1">
      <c r="B36" s="102" t="s">
        <v>287</v>
      </c>
      <c r="C36" s="64"/>
      <c r="F36" s="102" t="s">
        <v>287</v>
      </c>
      <c r="G36" s="64"/>
    </row>
    <row r="37" spans="1:7" ht="12.75" customHeight="1"/>
    <row r="38" spans="1:7" ht="21.75" customHeight="1">
      <c r="A38" s="315" t="s">
        <v>288</v>
      </c>
      <c r="B38" s="311"/>
      <c r="C38" s="311"/>
      <c r="E38" s="315" t="s">
        <v>288</v>
      </c>
      <c r="F38" s="311"/>
      <c r="G38" s="311"/>
    </row>
    <row r="39" spans="1:7" ht="12.75" customHeight="1"/>
    <row r="40" spans="1:7" ht="25.5" customHeight="1">
      <c r="A40" s="96" t="s">
        <v>278</v>
      </c>
      <c r="B40" s="324"/>
      <c r="C40" s="325"/>
      <c r="E40" s="96" t="s">
        <v>278</v>
      </c>
      <c r="F40" s="324"/>
      <c r="G40" s="325"/>
    </row>
    <row r="41" spans="1:7" ht="22.5" customHeight="1">
      <c r="A41" s="40" t="s">
        <v>268</v>
      </c>
      <c r="B41" s="97"/>
      <c r="C41" s="98"/>
      <c r="E41" s="40" t="s">
        <v>268</v>
      </c>
      <c r="F41" s="97"/>
      <c r="G41" s="98"/>
    </row>
    <row r="42" spans="1:7" ht="23.25" customHeight="1">
      <c r="A42" s="40" t="s">
        <v>289</v>
      </c>
      <c r="B42" s="99"/>
      <c r="C42" s="98"/>
      <c r="E42" s="40" t="s">
        <v>289</v>
      </c>
      <c r="F42" s="99"/>
      <c r="G42" s="98"/>
    </row>
    <row r="43" spans="1:7" ht="12.75" customHeight="1">
      <c r="B43" s="101"/>
      <c r="C43" s="101"/>
      <c r="F43" s="101"/>
      <c r="G43" s="101"/>
    </row>
    <row r="44" spans="1:7" ht="12.75" customHeight="1">
      <c r="B44" s="362" t="s">
        <v>270</v>
      </c>
      <c r="C44" s="311"/>
      <c r="F44" s="362" t="s">
        <v>270</v>
      </c>
      <c r="G44" s="311"/>
    </row>
    <row r="45" spans="1:7" ht="20.25" customHeight="1">
      <c r="B45" s="102" t="s">
        <v>290</v>
      </c>
      <c r="C45" s="64"/>
      <c r="F45" s="102" t="s">
        <v>290</v>
      </c>
      <c r="G45" s="64"/>
    </row>
    <row r="46" spans="1:7" ht="21" customHeight="1">
      <c r="B46" s="102" t="s">
        <v>284</v>
      </c>
      <c r="C46" s="64"/>
      <c r="F46" s="102" t="s">
        <v>284</v>
      </c>
      <c r="G46" s="64"/>
    </row>
    <row r="47" spans="1:7" ht="18" customHeight="1">
      <c r="B47" s="102" t="s">
        <v>291</v>
      </c>
      <c r="C47" s="64"/>
      <c r="F47" s="102" t="s">
        <v>291</v>
      </c>
      <c r="G47" s="64"/>
    </row>
    <row r="48" spans="1:7" ht="18" customHeight="1">
      <c r="B48" s="102" t="s">
        <v>292</v>
      </c>
      <c r="C48" s="64"/>
      <c r="F48" s="102" t="s">
        <v>292</v>
      </c>
      <c r="G48" s="64"/>
    </row>
    <row r="49" spans="1:7" ht="21" customHeight="1">
      <c r="B49" s="102" t="s">
        <v>293</v>
      </c>
      <c r="C49" s="64"/>
      <c r="F49" s="102" t="s">
        <v>293</v>
      </c>
      <c r="G49" s="64"/>
    </row>
    <row r="50" spans="1:7" ht="12.75" customHeight="1"/>
    <row r="51" spans="1:7" ht="12.75" customHeight="1">
      <c r="A51" s="315" t="s">
        <v>294</v>
      </c>
      <c r="B51" s="311"/>
      <c r="C51" s="311"/>
    </row>
    <row r="52" spans="1:7" ht="12.75" customHeight="1">
      <c r="B52" s="104" t="s">
        <v>295</v>
      </c>
      <c r="C52" s="104" t="s">
        <v>218</v>
      </c>
    </row>
    <row r="53" spans="1:7" ht="12.75" customHeight="1">
      <c r="A53" s="5" t="s">
        <v>296</v>
      </c>
    </row>
    <row r="54" spans="1:7" ht="12.75" customHeight="1">
      <c r="A54" s="5" t="s">
        <v>297</v>
      </c>
    </row>
    <row r="55" spans="1:7" ht="12.75" customHeight="1"/>
    <row r="56" spans="1:7" ht="12.75" customHeight="1"/>
    <row r="57" spans="1:7" ht="12.75" customHeight="1"/>
    <row r="58" spans="1:7" ht="12.75" customHeight="1"/>
    <row r="59" spans="1:7" ht="12.75" customHeight="1"/>
    <row r="60" spans="1:7" ht="12.75" customHeight="1"/>
    <row r="61" spans="1:7" ht="12.75" customHeight="1"/>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sheetData>
  <mergeCells count="21">
    <mergeCell ref="B44:C44"/>
    <mergeCell ref="F44:G44"/>
    <mergeCell ref="A51:C51"/>
    <mergeCell ref="B14:C14"/>
    <mergeCell ref="A22:C22"/>
    <mergeCell ref="E22:G22"/>
    <mergeCell ref="B24:C24"/>
    <mergeCell ref="F24:G24"/>
    <mergeCell ref="B30:C30"/>
    <mergeCell ref="F30:G30"/>
    <mergeCell ref="F14:G14"/>
    <mergeCell ref="A38:C38"/>
    <mergeCell ref="E38:G38"/>
    <mergeCell ref="B40:C40"/>
    <mergeCell ref="F40:G40"/>
    <mergeCell ref="B1:C1"/>
    <mergeCell ref="A5:C5"/>
    <mergeCell ref="A8:C8"/>
    <mergeCell ref="E8:G8"/>
    <mergeCell ref="B10:C10"/>
    <mergeCell ref="F10:G10"/>
  </mergeCells>
  <dataValidations count="1">
    <dataValidation type="list" allowBlank="1" showInputMessage="1" showErrorMessage="1" prompt=" - " sqref="B10 F10 B24 F24 B40 F40" xr:uid="{00000000-0002-0000-0600-000000000000}">
      <formula1>OWNERS</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000"/>
  <sheetViews>
    <sheetView workbookViewId="0"/>
  </sheetViews>
  <sheetFormatPr defaultColWidth="14.42578125" defaultRowHeight="15" customHeight="1"/>
  <cols>
    <col min="1" max="1" width="54.7109375" customWidth="1"/>
    <col min="2" max="3" width="30.7109375" customWidth="1"/>
    <col min="4" max="26" width="8" customWidth="1"/>
  </cols>
  <sheetData>
    <row r="1" spans="1:3" ht="64.5" customHeight="1">
      <c r="B1" s="314" t="s">
        <v>199</v>
      </c>
      <c r="C1" s="311"/>
    </row>
    <row r="2" spans="1:3" ht="27" customHeight="1">
      <c r="A2" s="8" t="s">
        <v>18</v>
      </c>
      <c r="B2" s="11"/>
      <c r="C2" s="11"/>
    </row>
    <row r="3" spans="1:3" ht="27" customHeight="1">
      <c r="A3" s="76" t="str">
        <f>CONCATENATE(You!$B$8," - ",You!C$2," TAX YEAR")</f>
        <v xml:space="preserve"> -  TAX YEAR</v>
      </c>
      <c r="B3" s="11"/>
      <c r="C3" s="11"/>
    </row>
    <row r="4" spans="1:3" ht="12.75" customHeight="1">
      <c r="B4" s="11"/>
      <c r="C4" s="11"/>
    </row>
    <row r="5" spans="1:3" ht="99.75" customHeight="1">
      <c r="A5" s="361" t="s">
        <v>200</v>
      </c>
      <c r="B5" s="311"/>
      <c r="C5" s="311"/>
    </row>
    <row r="6" spans="1:3" ht="15" customHeight="1">
      <c r="A6" s="29"/>
    </row>
    <row r="7" spans="1:3" ht="15" customHeight="1">
      <c r="A7" s="29"/>
    </row>
    <row r="8" spans="1:3" ht="18.75" customHeight="1">
      <c r="A8" s="315" t="s">
        <v>201</v>
      </c>
      <c r="B8" s="311"/>
      <c r="C8" s="311"/>
    </row>
    <row r="9" spans="1:3" ht="13.5" customHeight="1"/>
    <row r="10" spans="1:3" ht="21.75" customHeight="1">
      <c r="A10" s="105" t="s">
        <v>202</v>
      </c>
      <c r="B10" s="324" t="s">
        <v>298</v>
      </c>
      <c r="C10" s="325"/>
    </row>
    <row r="11" spans="1:3" ht="21.75" customHeight="1">
      <c r="A11" s="106" t="s">
        <v>299</v>
      </c>
      <c r="B11" s="316"/>
      <c r="C11" s="317"/>
    </row>
    <row r="12" spans="1:3" ht="21.75" customHeight="1">
      <c r="A12" s="107" t="s">
        <v>204</v>
      </c>
      <c r="B12" s="326"/>
      <c r="C12" s="323"/>
    </row>
    <row r="13" spans="1:3" ht="12.75" customHeight="1"/>
    <row r="14" spans="1:3" ht="12.75" customHeight="1"/>
    <row r="15" spans="1:3" ht="12.75" customHeight="1"/>
    <row r="16" spans="1:3" ht="18.75" customHeight="1">
      <c r="A16" s="315" t="s">
        <v>222</v>
      </c>
      <c r="B16" s="311"/>
    </row>
    <row r="17" spans="1:3" ht="15" customHeight="1">
      <c r="A17" s="29"/>
    </row>
    <row r="18" spans="1:3" ht="21.75" customHeight="1">
      <c r="A18" s="106" t="s">
        <v>223</v>
      </c>
      <c r="B18" s="84">
        <v>0</v>
      </c>
      <c r="C18" s="48"/>
    </row>
    <row r="19" spans="1:3" ht="21.75" customHeight="1">
      <c r="A19" s="106" t="s">
        <v>224</v>
      </c>
      <c r="B19" s="84">
        <v>0</v>
      </c>
      <c r="C19" s="48"/>
    </row>
    <row r="20" spans="1:3" ht="21.75" customHeight="1">
      <c r="A20" s="85" t="s">
        <v>225</v>
      </c>
      <c r="B20" s="86">
        <f>+B18+B19</f>
        <v>0</v>
      </c>
    </row>
    <row r="21" spans="1:3" ht="15" customHeight="1">
      <c r="A21" s="87"/>
      <c r="B21" s="87"/>
    </row>
    <row r="22" spans="1:3" ht="15" customHeight="1">
      <c r="A22" s="87"/>
      <c r="B22" s="87"/>
    </row>
    <row r="23" spans="1:3" ht="18.75" customHeight="1">
      <c r="A23" s="315" t="s">
        <v>226</v>
      </c>
      <c r="B23" s="311"/>
    </row>
    <row r="24" spans="1:3" ht="12.75" customHeight="1"/>
    <row r="25" spans="1:3" ht="21.75" customHeight="1">
      <c r="A25" s="106" t="s">
        <v>227</v>
      </c>
      <c r="B25" s="84">
        <v>0</v>
      </c>
      <c r="C25" s="48"/>
    </row>
    <row r="26" spans="1:3" ht="21.75" customHeight="1">
      <c r="A26" s="106" t="s">
        <v>230</v>
      </c>
      <c r="B26" s="84">
        <v>0</v>
      </c>
      <c r="C26" s="48"/>
    </row>
    <row r="27" spans="1:3" ht="21.75" customHeight="1">
      <c r="A27" s="85" t="s">
        <v>231</v>
      </c>
      <c r="B27" s="86">
        <f>+B25+B26</f>
        <v>0</v>
      </c>
    </row>
    <row r="28" spans="1:3" ht="15" customHeight="1">
      <c r="A28" s="87"/>
      <c r="B28" s="87"/>
    </row>
    <row r="29" spans="1:3" ht="15" customHeight="1">
      <c r="A29" s="87"/>
      <c r="B29" s="87"/>
    </row>
    <row r="30" spans="1:3" ht="15" customHeight="1">
      <c r="A30" s="29" t="s">
        <v>232</v>
      </c>
    </row>
    <row r="31" spans="1:3" ht="13.5" customHeight="1"/>
    <row r="32" spans="1:3" ht="21.75" customHeight="1">
      <c r="A32" s="108" t="s">
        <v>233</v>
      </c>
      <c r="B32" s="89">
        <v>0</v>
      </c>
      <c r="C32" s="48"/>
    </row>
    <row r="33" spans="1:3" ht="21.75" customHeight="1">
      <c r="A33" s="109" t="s">
        <v>234</v>
      </c>
      <c r="B33" s="91">
        <v>0</v>
      </c>
      <c r="C33" s="48"/>
    </row>
    <row r="34" spans="1:3" ht="21.75" customHeight="1">
      <c r="A34" s="109" t="s">
        <v>235</v>
      </c>
      <c r="B34" s="91">
        <v>0</v>
      </c>
      <c r="C34" s="48"/>
    </row>
    <row r="35" spans="1:3" ht="21.75" customHeight="1">
      <c r="A35" s="109" t="s">
        <v>300</v>
      </c>
      <c r="B35" s="84">
        <v>0</v>
      </c>
      <c r="C35" s="48"/>
    </row>
    <row r="36" spans="1:3" ht="21.75" customHeight="1">
      <c r="A36" s="109" t="s">
        <v>301</v>
      </c>
      <c r="B36" s="84">
        <v>0</v>
      </c>
      <c r="C36" s="48"/>
    </row>
    <row r="37" spans="1:3" ht="21.75" customHeight="1">
      <c r="A37" s="106" t="s">
        <v>238</v>
      </c>
      <c r="B37" s="84">
        <v>0</v>
      </c>
      <c r="C37" s="48"/>
    </row>
    <row r="38" spans="1:3" ht="21.75" customHeight="1">
      <c r="A38" s="106" t="s">
        <v>239</v>
      </c>
      <c r="B38" s="84">
        <v>0</v>
      </c>
      <c r="C38" s="48"/>
    </row>
    <row r="39" spans="1:3" ht="21.75" customHeight="1">
      <c r="A39" s="106" t="s">
        <v>240</v>
      </c>
      <c r="B39" s="84">
        <v>0</v>
      </c>
      <c r="C39" s="48"/>
    </row>
    <row r="40" spans="1:3" ht="21.75" customHeight="1">
      <c r="A40" s="106" t="s">
        <v>241</v>
      </c>
      <c r="B40" s="84">
        <v>0</v>
      </c>
      <c r="C40" s="48"/>
    </row>
    <row r="41" spans="1:3" ht="21.75" customHeight="1">
      <c r="A41" s="106" t="s">
        <v>242</v>
      </c>
      <c r="B41" s="84">
        <v>0</v>
      </c>
      <c r="C41" s="48"/>
    </row>
    <row r="42" spans="1:3" ht="21.75" customHeight="1">
      <c r="A42" s="106" t="s">
        <v>243</v>
      </c>
      <c r="B42" s="84">
        <v>0</v>
      </c>
      <c r="C42" s="48"/>
    </row>
    <row r="43" spans="1:3" ht="21.75" customHeight="1">
      <c r="A43" s="106" t="s">
        <v>244</v>
      </c>
      <c r="B43" s="84">
        <v>0</v>
      </c>
      <c r="C43" s="48"/>
    </row>
    <row r="44" spans="1:3" ht="21.75" customHeight="1">
      <c r="A44" s="106" t="s">
        <v>245</v>
      </c>
      <c r="B44" s="84">
        <v>0</v>
      </c>
      <c r="C44" s="48"/>
    </row>
    <row r="45" spans="1:3" ht="21.75" customHeight="1">
      <c r="A45" s="106" t="s">
        <v>246</v>
      </c>
      <c r="B45" s="84">
        <v>0</v>
      </c>
      <c r="C45" s="48"/>
    </row>
    <row r="46" spans="1:3" ht="21.75" customHeight="1">
      <c r="A46" s="106" t="s">
        <v>247</v>
      </c>
      <c r="B46" s="84">
        <v>0</v>
      </c>
      <c r="C46" s="48"/>
    </row>
    <row r="47" spans="1:3" ht="21.75" customHeight="1">
      <c r="A47" s="106" t="s">
        <v>248</v>
      </c>
      <c r="B47" s="84">
        <v>0</v>
      </c>
      <c r="C47" s="48"/>
    </row>
    <row r="48" spans="1:3" ht="21.75" customHeight="1">
      <c r="A48" s="106" t="s">
        <v>249</v>
      </c>
      <c r="B48" s="84">
        <v>0</v>
      </c>
      <c r="C48" s="48"/>
    </row>
    <row r="49" spans="1:3" ht="21.75" customHeight="1">
      <c r="A49" s="106" t="s">
        <v>250</v>
      </c>
      <c r="B49" s="84">
        <v>0</v>
      </c>
      <c r="C49" s="48"/>
    </row>
    <row r="50" spans="1:3" ht="21.75" customHeight="1">
      <c r="A50" s="106" t="s">
        <v>251</v>
      </c>
      <c r="B50" s="84">
        <v>0</v>
      </c>
      <c r="C50" s="48"/>
    </row>
    <row r="51" spans="1:3" ht="21.75" customHeight="1">
      <c r="A51" s="106" t="s">
        <v>252</v>
      </c>
      <c r="B51" s="84">
        <v>0</v>
      </c>
      <c r="C51" s="48"/>
    </row>
    <row r="52" spans="1:3" ht="21.75" customHeight="1">
      <c r="A52" s="106" t="s">
        <v>253</v>
      </c>
      <c r="B52" s="84">
        <v>0</v>
      </c>
      <c r="C52" s="48"/>
    </row>
    <row r="53" spans="1:3" ht="21.75" customHeight="1">
      <c r="A53" s="106" t="s">
        <v>254</v>
      </c>
      <c r="B53" s="84">
        <v>0</v>
      </c>
      <c r="C53" s="48"/>
    </row>
    <row r="54" spans="1:3" ht="21.75" customHeight="1">
      <c r="A54" s="106" t="s">
        <v>255</v>
      </c>
      <c r="B54" s="84">
        <v>0</v>
      </c>
      <c r="C54" s="48"/>
    </row>
    <row r="55" spans="1:3" ht="21.75" customHeight="1">
      <c r="A55" s="106" t="s">
        <v>302</v>
      </c>
      <c r="B55" s="84">
        <v>0</v>
      </c>
      <c r="C55" s="48"/>
    </row>
    <row r="56" spans="1:3" ht="21.75" customHeight="1">
      <c r="A56" s="106" t="s">
        <v>257</v>
      </c>
      <c r="B56" s="84">
        <v>0</v>
      </c>
      <c r="C56" s="48"/>
    </row>
    <row r="57" spans="1:3" ht="21.75" customHeight="1">
      <c r="A57" s="106" t="s">
        <v>258</v>
      </c>
      <c r="B57" s="84">
        <v>0</v>
      </c>
      <c r="C57" s="48"/>
    </row>
    <row r="58" spans="1:3" ht="21.75" customHeight="1">
      <c r="A58" s="106" t="s">
        <v>259</v>
      </c>
      <c r="B58" s="84">
        <v>0</v>
      </c>
      <c r="C58" s="48"/>
    </row>
    <row r="59" spans="1:3" ht="21.75" customHeight="1">
      <c r="A59" s="106" t="s">
        <v>303</v>
      </c>
      <c r="B59" s="84">
        <v>0</v>
      </c>
      <c r="C59" s="48"/>
    </row>
    <row r="60" spans="1:3" ht="21.75" customHeight="1">
      <c r="A60" s="92" t="s">
        <v>261</v>
      </c>
      <c r="B60" s="93"/>
      <c r="C60" s="48"/>
    </row>
    <row r="61" spans="1:3" ht="21.75" customHeight="1">
      <c r="A61" s="106" t="s">
        <v>262</v>
      </c>
      <c r="B61" s="84">
        <v>0</v>
      </c>
      <c r="C61" s="48"/>
    </row>
    <row r="62" spans="1:3" ht="21.75" customHeight="1">
      <c r="A62" s="106" t="s">
        <v>262</v>
      </c>
      <c r="B62" s="84">
        <v>0</v>
      </c>
      <c r="C62" s="48"/>
    </row>
    <row r="63" spans="1:3" ht="21.75" customHeight="1">
      <c r="A63" s="106" t="s">
        <v>262</v>
      </c>
      <c r="B63" s="84">
        <v>0</v>
      </c>
      <c r="C63" s="48"/>
    </row>
    <row r="64" spans="1:3" ht="21.75" customHeight="1">
      <c r="A64" s="106" t="s">
        <v>262</v>
      </c>
      <c r="B64" s="84">
        <v>0</v>
      </c>
      <c r="C64" s="48"/>
    </row>
    <row r="65" spans="1:3" ht="21.75" customHeight="1">
      <c r="A65" s="106" t="s">
        <v>262</v>
      </c>
      <c r="B65" s="84">
        <v>0</v>
      </c>
      <c r="C65" s="48"/>
    </row>
    <row r="66" spans="1:3" ht="21.75" customHeight="1">
      <c r="A66" s="110"/>
      <c r="B66" s="95">
        <v>0</v>
      </c>
      <c r="C66" s="48"/>
    </row>
    <row r="67" spans="1:3" ht="12.75" customHeight="1"/>
    <row r="68" spans="1:3" ht="12.75" customHeight="1"/>
    <row r="69" spans="1:3" ht="12.75" customHeight="1"/>
    <row r="70" spans="1:3" ht="12.75" customHeight="1"/>
    <row r="71" spans="1:3" ht="12.75" customHeight="1"/>
    <row r="72" spans="1:3" ht="12.75" customHeight="1"/>
    <row r="73" spans="1:3" ht="12.75" customHeight="1"/>
    <row r="74" spans="1:3" ht="12.75" customHeight="1"/>
    <row r="75" spans="1:3" ht="12.75" customHeight="1"/>
    <row r="76" spans="1:3" ht="12.75" customHeight="1"/>
    <row r="77" spans="1:3" ht="12.75" customHeight="1"/>
    <row r="78" spans="1:3" ht="12.75" customHeight="1"/>
    <row r="79" spans="1:3" ht="12.75" customHeight="1"/>
    <row r="80" spans="1:3"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12:C12"/>
    <mergeCell ref="A16:B16"/>
    <mergeCell ref="A23:B23"/>
    <mergeCell ref="B1:C1"/>
    <mergeCell ref="A5:C5"/>
    <mergeCell ref="A8:C8"/>
    <mergeCell ref="B10:C10"/>
    <mergeCell ref="B11:C11"/>
  </mergeCells>
  <dataValidations count="1">
    <dataValidation type="list" allowBlank="1" showInputMessage="1" showErrorMessage="1" prompt=" - " sqref="B10" xr:uid="{00000000-0002-0000-0700-000000000000}">
      <formula1>OWNERS</formula1>
    </dataValidation>
  </dataValidations>
  <pageMargins left="0.7" right="0.7" top="0.75" bottom="0.75" header="0" footer="0"/>
  <pageSetup orientation="landscape"/>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00"/>
  <sheetViews>
    <sheetView workbookViewId="0"/>
  </sheetViews>
  <sheetFormatPr defaultColWidth="14.42578125" defaultRowHeight="15" customHeight="1"/>
  <cols>
    <col min="1" max="1" width="54.7109375" customWidth="1"/>
    <col min="2" max="3" width="30.7109375" customWidth="1"/>
    <col min="4" max="26" width="8" customWidth="1"/>
  </cols>
  <sheetData>
    <row r="1" spans="1:3" ht="64.5" customHeight="1">
      <c r="B1" s="314" t="s">
        <v>304</v>
      </c>
      <c r="C1" s="311"/>
    </row>
    <row r="2" spans="1:3" ht="27" customHeight="1">
      <c r="A2" s="8" t="s">
        <v>18</v>
      </c>
      <c r="B2" s="11"/>
      <c r="C2" s="11"/>
    </row>
    <row r="3" spans="1:3" ht="27" customHeight="1">
      <c r="A3" s="76" t="str">
        <f>CONCATENATE(You!$B$8," - ",You!C$2," TAX YEAR")</f>
        <v xml:space="preserve"> -  TAX YEAR</v>
      </c>
      <c r="B3" s="11"/>
      <c r="C3" s="11"/>
    </row>
    <row r="4" spans="1:3" ht="12.75" customHeight="1">
      <c r="B4" s="11"/>
      <c r="C4" s="11"/>
    </row>
    <row r="5" spans="1:3" ht="99.75" customHeight="1">
      <c r="A5" s="361" t="s">
        <v>305</v>
      </c>
      <c r="B5" s="311"/>
      <c r="C5" s="311"/>
    </row>
    <row r="6" spans="1:3" ht="12.75" customHeight="1"/>
    <row r="7" spans="1:3" ht="15" customHeight="1">
      <c r="A7" s="29"/>
    </row>
    <row r="8" spans="1:3" ht="18.75" customHeight="1">
      <c r="A8" s="315" t="s">
        <v>306</v>
      </c>
      <c r="B8" s="311"/>
      <c r="C8" s="311"/>
    </row>
    <row r="9" spans="1:3" ht="15.75" customHeight="1">
      <c r="A9" s="29"/>
    </row>
    <row r="10" spans="1:3" ht="21.75" customHeight="1">
      <c r="A10" s="105" t="s">
        <v>307</v>
      </c>
      <c r="B10" s="324" t="s">
        <v>308</v>
      </c>
      <c r="C10" s="325"/>
    </row>
    <row r="11" spans="1:3" ht="21.75" customHeight="1">
      <c r="A11" s="106" t="s">
        <v>309</v>
      </c>
      <c r="B11" s="316"/>
      <c r="C11" s="317"/>
    </row>
    <row r="12" spans="1:3" ht="21.75" customHeight="1">
      <c r="A12" s="107" t="s">
        <v>310</v>
      </c>
      <c r="B12" s="326"/>
      <c r="C12" s="323"/>
    </row>
    <row r="13" spans="1:3" ht="12.75" customHeight="1"/>
    <row r="14" spans="1:3" ht="12.75" customHeight="1"/>
    <row r="15" spans="1:3" ht="18.75" customHeight="1">
      <c r="A15" s="315" t="s">
        <v>311</v>
      </c>
      <c r="B15" s="311"/>
    </row>
    <row r="16" spans="1:3" ht="13.5" customHeight="1"/>
    <row r="17" spans="1:3" ht="21.75" customHeight="1">
      <c r="A17" s="108" t="s">
        <v>312</v>
      </c>
      <c r="B17" s="89">
        <v>0</v>
      </c>
      <c r="C17" s="48"/>
    </row>
    <row r="18" spans="1:3" ht="21.75" customHeight="1">
      <c r="A18" s="109" t="s">
        <v>235</v>
      </c>
      <c r="B18" s="91">
        <v>0</v>
      </c>
      <c r="C18" s="48"/>
    </row>
    <row r="19" spans="1:3" ht="21.75" customHeight="1">
      <c r="A19" s="109" t="s">
        <v>313</v>
      </c>
      <c r="B19" s="84">
        <v>0</v>
      </c>
      <c r="C19" s="48"/>
    </row>
    <row r="20" spans="1:3" ht="21.75" customHeight="1">
      <c r="A20" s="109" t="s">
        <v>314</v>
      </c>
      <c r="B20" s="84">
        <v>0</v>
      </c>
      <c r="C20" s="48"/>
    </row>
    <row r="21" spans="1:3" ht="21.75" customHeight="1">
      <c r="A21" s="106" t="s">
        <v>238</v>
      </c>
      <c r="B21" s="84">
        <v>0</v>
      </c>
      <c r="C21" s="48"/>
    </row>
    <row r="22" spans="1:3" ht="21.75" customHeight="1">
      <c r="A22" s="106" t="s">
        <v>242</v>
      </c>
      <c r="B22" s="84">
        <v>0</v>
      </c>
      <c r="C22" s="48"/>
    </row>
    <row r="23" spans="1:3" ht="21.75" customHeight="1">
      <c r="A23" s="106" t="s">
        <v>244</v>
      </c>
      <c r="B23" s="84">
        <v>0</v>
      </c>
      <c r="C23" s="48"/>
    </row>
    <row r="24" spans="1:3" ht="21.75" customHeight="1">
      <c r="A24" s="106" t="s">
        <v>245</v>
      </c>
      <c r="B24" s="84">
        <v>0</v>
      </c>
      <c r="C24" s="48"/>
    </row>
    <row r="25" spans="1:3" ht="21.75" customHeight="1">
      <c r="A25" s="106" t="s">
        <v>246</v>
      </c>
      <c r="B25" s="84">
        <v>0</v>
      </c>
      <c r="C25" s="48"/>
    </row>
    <row r="26" spans="1:3" ht="21.75" customHeight="1">
      <c r="A26" s="106" t="s">
        <v>247</v>
      </c>
      <c r="B26" s="84">
        <v>0</v>
      </c>
      <c r="C26" s="48"/>
    </row>
    <row r="27" spans="1:3" ht="21.75" customHeight="1">
      <c r="A27" s="106" t="s">
        <v>251</v>
      </c>
      <c r="B27" s="84">
        <v>0</v>
      </c>
      <c r="C27" s="48"/>
    </row>
    <row r="28" spans="1:3" ht="21.75" customHeight="1">
      <c r="A28" s="106" t="s">
        <v>252</v>
      </c>
      <c r="B28" s="84">
        <v>0</v>
      </c>
      <c r="C28" s="48"/>
    </row>
    <row r="29" spans="1:3" ht="21.75" customHeight="1">
      <c r="A29" s="106" t="s">
        <v>253</v>
      </c>
      <c r="B29" s="84">
        <v>0</v>
      </c>
      <c r="C29" s="48"/>
    </row>
    <row r="30" spans="1:3" ht="21.75" customHeight="1">
      <c r="A30" s="106" t="s">
        <v>255</v>
      </c>
      <c r="B30" s="84">
        <v>0</v>
      </c>
      <c r="C30" s="48"/>
    </row>
    <row r="31" spans="1:3" ht="21.75" customHeight="1">
      <c r="A31" s="106" t="s">
        <v>302</v>
      </c>
      <c r="B31" s="84">
        <v>0</v>
      </c>
      <c r="C31" s="48"/>
    </row>
    <row r="32" spans="1:3" ht="21.75" customHeight="1">
      <c r="A32" s="106" t="s">
        <v>257</v>
      </c>
      <c r="B32" s="84">
        <v>0</v>
      </c>
      <c r="C32" s="48"/>
    </row>
    <row r="33" spans="1:3" ht="21.75" customHeight="1">
      <c r="A33" s="106" t="s">
        <v>258</v>
      </c>
      <c r="B33" s="84">
        <v>0</v>
      </c>
      <c r="C33" s="48"/>
    </row>
    <row r="34" spans="1:3" ht="21.75" customHeight="1">
      <c r="A34" s="106" t="s">
        <v>259</v>
      </c>
      <c r="B34" s="84">
        <v>0</v>
      </c>
      <c r="C34" s="48"/>
    </row>
    <row r="35" spans="1:3" ht="21.75" customHeight="1">
      <c r="A35" s="92" t="s">
        <v>261</v>
      </c>
      <c r="B35" s="93"/>
      <c r="C35" s="48"/>
    </row>
    <row r="36" spans="1:3" ht="21.75" customHeight="1">
      <c r="A36" s="106"/>
      <c r="B36" s="84">
        <v>0</v>
      </c>
      <c r="C36" s="48"/>
    </row>
    <row r="37" spans="1:3" ht="21.75" customHeight="1">
      <c r="A37" s="106"/>
      <c r="B37" s="84">
        <v>0</v>
      </c>
      <c r="C37" s="48"/>
    </row>
    <row r="38" spans="1:3" ht="21.75" customHeight="1">
      <c r="A38" s="106"/>
      <c r="B38" s="84">
        <v>0</v>
      </c>
      <c r="C38" s="48"/>
    </row>
    <row r="39" spans="1:3" ht="21.75" customHeight="1">
      <c r="A39" s="106"/>
      <c r="B39" s="84">
        <v>0</v>
      </c>
      <c r="C39" s="48"/>
    </row>
    <row r="40" spans="1:3" ht="21.75" customHeight="1">
      <c r="A40" s="106"/>
      <c r="B40" s="84">
        <v>0</v>
      </c>
      <c r="C40" s="48"/>
    </row>
    <row r="41" spans="1:3" ht="21.75" customHeight="1">
      <c r="A41" s="110"/>
      <c r="B41" s="95">
        <v>0</v>
      </c>
      <c r="C41" s="48"/>
    </row>
    <row r="42" spans="1:3" ht="12.75" customHeight="1"/>
    <row r="43" spans="1:3" ht="12.75" customHeight="1"/>
    <row r="44" spans="1:3" ht="12.75" customHeight="1"/>
    <row r="45" spans="1:3" ht="12.75" customHeight="1"/>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
    <mergeCell ref="B12:C12"/>
    <mergeCell ref="A15:B15"/>
    <mergeCell ref="B1:C1"/>
    <mergeCell ref="A5:C5"/>
    <mergeCell ref="A8:C8"/>
    <mergeCell ref="B10:C10"/>
    <mergeCell ref="B11:C11"/>
  </mergeCells>
  <dataValidations count="1">
    <dataValidation type="list" allowBlank="1" showInputMessage="1" showErrorMessage="1" prompt=" - " sqref="B10" xr:uid="{00000000-0002-0000-0800-000000000000}">
      <formula1>spouses</formula1>
    </dataValidation>
  </dataValidation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28</vt:i4>
      </vt:variant>
    </vt:vector>
  </HeadingPairs>
  <TitlesOfParts>
    <vt:vector size="62" baseType="lpstr">
      <vt:lpstr>Introduction</vt:lpstr>
      <vt:lpstr>You</vt:lpstr>
      <vt:lpstr>Misc. Questions</vt:lpstr>
      <vt:lpstr>Estimated Tax</vt:lpstr>
      <vt:lpstr>Lists</vt:lpstr>
      <vt:lpstr>Self Employed Business</vt:lpstr>
      <vt:lpstr>Wages, Pensions, Gambling Winni</vt:lpstr>
      <vt:lpstr>Self Employed Business - Spouse</vt:lpstr>
      <vt:lpstr>Job Expenses</vt:lpstr>
      <vt:lpstr>Job Expenses - Spouse</vt:lpstr>
      <vt:lpstr>Home Office - 1</vt:lpstr>
      <vt:lpstr>Capital Gains &amp; Losses</vt:lpstr>
      <vt:lpstr>Vehicle 1</vt:lpstr>
      <vt:lpstr>Vehicle 2</vt:lpstr>
      <vt:lpstr>Car - Purchased (2)</vt:lpstr>
      <vt:lpstr>Car - Leased</vt:lpstr>
      <vt:lpstr>Car - Leased (2)</vt:lpstr>
      <vt:lpstr>Home Office - Own</vt:lpstr>
      <vt:lpstr>Rental Property</vt:lpstr>
      <vt:lpstr>Interest &amp; Divided Income</vt:lpstr>
      <vt:lpstr>Common Deductions</vt:lpstr>
      <vt:lpstr>Common Deductions Cont.</vt:lpstr>
      <vt:lpstr>Common Deductions Cont. 2</vt:lpstr>
      <vt:lpstr>Special Deductions</vt:lpstr>
      <vt:lpstr>Charity</vt:lpstr>
      <vt:lpstr>Child Care</vt:lpstr>
      <vt:lpstr>Education</vt:lpstr>
      <vt:lpstr>Residential Energy Credit</vt:lpstr>
      <vt:lpstr>Moving</vt:lpstr>
      <vt:lpstr>Home Sale</vt:lpstr>
      <vt:lpstr>Farm</vt:lpstr>
      <vt:lpstr>Land</vt:lpstr>
      <vt:lpstr>Casualty Loss</vt:lpstr>
      <vt:lpstr>Notes to CPA</vt:lpstr>
      <vt:lpstr>casualty</vt:lpstr>
      <vt:lpstr>'Home Office - 1'!family</vt:lpstr>
      <vt:lpstr>'Interest &amp; Divided Income'!family</vt:lpstr>
      <vt:lpstr>family</vt:lpstr>
      <vt:lpstr>'Home Office - 1'!filingstatus</vt:lpstr>
      <vt:lpstr>'Interest &amp; Divided Income'!filingstatus</vt:lpstr>
      <vt:lpstr>filingstatus</vt:lpstr>
      <vt:lpstr>'Home Office - 1'!gas</vt:lpstr>
      <vt:lpstr>'Interest &amp; Divided Income'!gas</vt:lpstr>
      <vt:lpstr>gas</vt:lpstr>
      <vt:lpstr>'Home Office - 1'!IRAS</vt:lpstr>
      <vt:lpstr>'Interest &amp; Divided Income'!IRAS</vt:lpstr>
      <vt:lpstr>IRAS</vt:lpstr>
      <vt:lpstr>'Home Office - 1'!leap</vt:lpstr>
      <vt:lpstr>'Interest &amp; Divided Income'!leap</vt:lpstr>
      <vt:lpstr>leap</vt:lpstr>
      <vt:lpstr>'Home Office - 1'!Owner</vt:lpstr>
      <vt:lpstr>'Interest &amp; Divided Income'!Owner</vt:lpstr>
      <vt:lpstr>Owner</vt:lpstr>
      <vt:lpstr>'Home Office - 1'!OWNERS</vt:lpstr>
      <vt:lpstr>'Interest &amp; Divided Income'!OWNERS</vt:lpstr>
      <vt:lpstr>OWNERS</vt:lpstr>
      <vt:lpstr>'Home Office - 1'!spouses</vt:lpstr>
      <vt:lpstr>'Interest &amp; Divided Income'!spouses</vt:lpstr>
      <vt:lpstr>spouses</vt:lpstr>
      <vt:lpstr>'Home Office - 1'!Year</vt:lpstr>
      <vt:lpstr>'Interest &amp; Divided Income'!Year</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Kelly Cronin</cp:lastModifiedBy>
  <dcterms:created xsi:type="dcterms:W3CDTF">2020-10-27T15:40:01Z</dcterms:created>
  <dcterms:modified xsi:type="dcterms:W3CDTF">2020-10-27T15:40:01Z</dcterms:modified>
</cp:coreProperties>
</file>